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6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8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v pista\Desktop\PISTA 2017\Camiones\"/>
    </mc:Choice>
  </mc:AlternateContent>
  <bookViews>
    <workbookView xWindow="0" yWindow="0" windowWidth="15360" windowHeight="7905" firstSheet="1" activeTab="1"/>
  </bookViews>
  <sheets>
    <sheet name="Equipos" sheetId="1" r:id="rId1"/>
    <sheet name="Pilotos" sheetId="2" r:id="rId2"/>
    <sheet name="Febrero" sheetId="8" r:id="rId3"/>
    <sheet name="Abril" sheetId="9" r:id="rId4"/>
    <sheet name="Mayo" sheetId="10" r:id="rId5"/>
    <sheet name="jULIO" sheetId="11" r:id="rId6"/>
    <sheet name="Septiembre" sheetId="14" r:id="rId7"/>
    <sheet name="Noviembre" sheetId="12" r:id="rId8"/>
    <sheet name="Hoja2" sheetId="13" r:id="rId9"/>
  </sheets>
  <definedNames>
    <definedName name="_xlnm._FilterDatabase" localSheetId="1" hidden="1">Pilotos!$F$6:$F$21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M14" i="8" l="1"/>
  <c r="M10" i="8"/>
  <c r="M6" i="8"/>
  <c r="C11" i="1"/>
  <c r="C9" i="2" l="1"/>
  <c r="C10" i="1" l="1"/>
  <c r="C8" i="2"/>
  <c r="C10" i="2" l="1"/>
  <c r="C19" i="2"/>
  <c r="C15" i="2"/>
  <c r="C11" i="2"/>
  <c r="C12" i="2"/>
  <c r="C17" i="2"/>
  <c r="C18" i="2"/>
  <c r="C16" i="2"/>
  <c r="C21" i="2"/>
  <c r="C7" i="2"/>
  <c r="C22" i="2"/>
  <c r="C20" i="2"/>
  <c r="C13" i="2"/>
  <c r="C14" i="2"/>
  <c r="Q11" i="1"/>
  <c r="Q28" i="2" l="1"/>
  <c r="Q27" i="2"/>
  <c r="Q26" i="2"/>
  <c r="Q25" i="2"/>
  <c r="Q24" i="2"/>
  <c r="Q23" i="2"/>
  <c r="Q8" i="2"/>
  <c r="Q14" i="2"/>
  <c r="Q13" i="2"/>
  <c r="Q20" i="2"/>
  <c r="Q22" i="2"/>
  <c r="Q7" i="2"/>
  <c r="Q21" i="2"/>
  <c r="Q16" i="2"/>
  <c r="Q18" i="2"/>
  <c r="Q17" i="2"/>
  <c r="Q12" i="2"/>
  <c r="Q11" i="2"/>
  <c r="Q15" i="2"/>
  <c r="Q19" i="2"/>
  <c r="Q10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3" i="1"/>
  <c r="Q7" i="1"/>
  <c r="C7" i="1"/>
  <c r="Q12" i="1"/>
  <c r="C12" i="1"/>
  <c r="Q9" i="1"/>
  <c r="C9" i="1"/>
  <c r="Q10" i="1"/>
  <c r="Q14" i="1"/>
  <c r="C14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Q8" i="1"/>
  <c r="C8" i="1"/>
  <c r="Q9" i="2"/>
</calcChain>
</file>

<file path=xl/sharedStrings.xml><?xml version="1.0" encoding="utf-8"?>
<sst xmlns="http://schemas.openxmlformats.org/spreadsheetml/2006/main" count="767" uniqueCount="351">
  <si>
    <t>Pos</t>
  </si>
  <si>
    <t>Puntos</t>
  </si>
  <si>
    <t>Piloto</t>
  </si>
  <si>
    <t>Total</t>
  </si>
  <si>
    <t>Guille</t>
  </si>
  <si>
    <t>Mallols</t>
  </si>
  <si>
    <t>Vicente</t>
  </si>
  <si>
    <t>Desafío 1:24  EQUIPOS 2016</t>
  </si>
  <si>
    <t>Desafío 1:24  PILOTOS 2016</t>
  </si>
  <si>
    <t>Dani</t>
  </si>
  <si>
    <t>Roberto</t>
  </si>
  <si>
    <t>Manolo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</si>
  <si>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</si>
  <si>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</si>
  <si>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</si>
  <si>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</si>
  <si>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</si>
  <si>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</si>
  <si>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</si>
  <si>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</si>
  <si>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</si>
  <si>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</si>
  <si>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</si>
  <si>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</si>
  <si>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</si>
  <si>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</si>
  <si>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</si>
  <si>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</si>
  <si>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</si>
  <si>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</si>
  <si>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</si>
  <si>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</si>
  <si>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</si>
  <si>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</si>
  <si>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Tonigin</t>
  </si>
  <si>
    <t>Realizado con TicTacSlot v.5.8.8</t>
  </si>
  <si>
    <t>Paco</t>
  </si>
  <si>
    <t>COCHESLOT.ES</t>
  </si>
  <si>
    <t>Antuan</t>
  </si>
  <si>
    <t>Jorge Paula</t>
  </si>
  <si>
    <t>U-89</t>
  </si>
  <si>
    <t>AMG-Aficionats</t>
  </si>
  <si>
    <t>ErnestoForPresident</t>
  </si>
  <si>
    <t>A.Albacete</t>
  </si>
  <si>
    <t>TeJota</t>
  </si>
  <si>
    <t>3Jotas</t>
  </si>
  <si>
    <t>Juan</t>
  </si>
  <si>
    <t>Sopas</t>
  </si>
  <si>
    <t>Tomás</t>
  </si>
  <si>
    <t>Jose</t>
  </si>
  <si>
    <t>Resultado de la Carrera  10 febrero 2017 22:21</t>
  </si>
  <si>
    <t>Pole P2</t>
  </si>
  <si>
    <t>Cocheslot.es</t>
  </si>
  <si>
    <t>,094</t>
  </si>
  <si>
    <t>(71)</t>
  </si>
  <si>
    <t>(4) 15,54</t>
  </si>
  <si>
    <t>(48)16,43</t>
  </si>
  <si>
    <t>(6) 16,37</t>
  </si>
  <si>
    <t>(7) 25,71</t>
  </si>
  <si>
    <t>(2) 14,79</t>
  </si>
  <si>
    <t>(4) 15,64</t>
  </si>
  <si>
    <t>,017</t>
  </si>
  <si>
    <t>(52)</t>
  </si>
  <si>
    <t>(6) 19,80</t>
  </si>
  <si>
    <t>(9) 16,41</t>
  </si>
  <si>
    <t>(8) 17,22</t>
  </si>
  <si>
    <t>(14)20,68</t>
  </si>
  <si>
    <t>(5) 21,47</t>
  </si>
  <si>
    <t>(10)17,33</t>
  </si>
  <si>
    <t>,030</t>
  </si>
  <si>
    <t>(113)</t>
  </si>
  <si>
    <t>(21)33,78</t>
  </si>
  <si>
    <t>(1) 14,72</t>
  </si>
  <si>
    <t>(7) 19,15</t>
  </si>
  <si>
    <t>(13)22,40</t>
  </si>
  <si>
    <t>(65)17,95</t>
  </si>
  <si>
    <t>(6) 17,33</t>
  </si>
  <si>
    <t>,041</t>
  </si>
  <si>
    <t>(75)</t>
  </si>
  <si>
    <t>(15)19,47</t>
  </si>
  <si>
    <t>(7) 19,03</t>
  </si>
  <si>
    <t>(14)21,72</t>
  </si>
  <si>
    <t>(22)25,35</t>
  </si>
  <si>
    <t>(11)21,33</t>
  </si>
  <si>
    <t>(6) 18,23</t>
  </si>
  <si>
    <t>,007</t>
  </si>
  <si>
    <t>(76)</t>
  </si>
  <si>
    <t>(18)26,09</t>
  </si>
  <si>
    <t>(8) 19,36</t>
  </si>
  <si>
    <t>(12)20,87</t>
  </si>
  <si>
    <t>(22)28,89</t>
  </si>
  <si>
    <t>(8) 20,98</t>
  </si>
  <si>
    <t>(8) 17,89</t>
  </si>
  <si>
    <t>,021</t>
  </si>
  <si>
    <t>7º</t>
  </si>
  <si>
    <t>(90)</t>
  </si>
  <si>
    <t>(27)30,32</t>
  </si>
  <si>
    <t>(11)18,10</t>
  </si>
  <si>
    <t>(19)23,53</t>
  </si>
  <si>
    <t>(13)21,53</t>
  </si>
  <si>
    <t>(14)19,86</t>
  </si>
  <si>
    <t>(6) 19,06</t>
  </si>
  <si>
    <t>,335</t>
  </si>
  <si>
    <t>(107)</t>
  </si>
  <si>
    <t>(16)72,49</t>
  </si>
  <si>
    <t>(13)137,1</t>
  </si>
  <si>
    <t>(12)261,9</t>
  </si>
  <si>
    <t>(28)63,84</t>
  </si>
  <si>
    <t>(15)28,06</t>
  </si>
  <si>
    <t>(23)23,66</t>
  </si>
  <si>
    <t>-</t>
  </si>
  <si>
    <t>12/43</t>
  </si>
  <si>
    <t>Jorge Llorens</t>
  </si>
  <si>
    <t>Resultado de la Carrera  07 abril 2017 22:12</t>
  </si>
  <si>
    <t>Pole</t>
  </si>
  <si>
    <t>U-BOAT</t>
  </si>
  <si>
    <t>,086</t>
  </si>
  <si>
    <t>(41)</t>
  </si>
  <si>
    <t>(7) 20,68</t>
  </si>
  <si>
    <t>(8) 19,16</t>
  </si>
  <si>
    <t>(10)20,96</t>
  </si>
  <si>
    <t>(7) 18,46</t>
  </si>
  <si>
    <t>(5) 15,37</t>
  </si>
  <si>
    <t>(4) 15,24</t>
  </si>
  <si>
    <t>,016</t>
  </si>
  <si>
    <t>(42)</t>
  </si>
  <si>
    <t>(5) 15,88</t>
  </si>
  <si>
    <t>(7) 16,70</t>
  </si>
  <si>
    <t>(8) 18,78</t>
  </si>
  <si>
    <t>(15)22,85</t>
  </si>
  <si>
    <t>(5) 16,80</t>
  </si>
  <si>
    <t>(2) 14,67</t>
  </si>
  <si>
    <t>AMG AFICIONATS</t>
  </si>
  <si>
    <t>,053</t>
  </si>
  <si>
    <t>(62)</t>
  </si>
  <si>
    <t>(22)24,97</t>
  </si>
  <si>
    <t>(5) 15,96</t>
  </si>
  <si>
    <t>(11)22,81</t>
  </si>
  <si>
    <t>(11)19,48</t>
  </si>
  <si>
    <t>(9) 17,36</t>
  </si>
  <si>
    <t>(4) 20,47</t>
  </si>
  <si>
    <t>,028</t>
  </si>
  <si>
    <t>(63)</t>
  </si>
  <si>
    <t>(12)23,43</t>
  </si>
  <si>
    <t>(4) 17,11</t>
  </si>
  <si>
    <t>(19)19,88</t>
  </si>
  <si>
    <t>(13)21,86</t>
  </si>
  <si>
    <t>(11)23,22</t>
  </si>
  <si>
    <t>(4) 30,55</t>
  </si>
  <si>
    <t>ERNESTO LOVESMUSLIMS</t>
  </si>
  <si>
    <t>(74)</t>
  </si>
  <si>
    <t>(14)25,24</t>
  </si>
  <si>
    <t>(6) 19,82</t>
  </si>
  <si>
    <t>(9) 21,89</t>
  </si>
  <si>
    <t>(24)24,81</t>
  </si>
  <si>
    <t>(12)19,28</t>
  </si>
  <si>
    <t>(9) 23,22</t>
  </si>
  <si>
    <t>TEJOTA</t>
  </si>
  <si>
    <t>,087</t>
  </si>
  <si>
    <t>(92)</t>
  </si>
  <si>
    <t>(22)26,72</t>
  </si>
  <si>
    <t>(9) 21,08</t>
  </si>
  <si>
    <t>(13)399,0</t>
  </si>
  <si>
    <t>(18)22,94</t>
  </si>
  <si>
    <t>(17)19,19</t>
  </si>
  <si>
    <t>(13)18,47</t>
  </si>
  <si>
    <t>12/42</t>
  </si>
  <si>
    <t>13/46</t>
  </si>
  <si>
    <t>Resultado de la Carrera  19 mayo 2017 22:22</t>
  </si>
  <si>
    <t>,109</t>
  </si>
  <si>
    <t>(34)</t>
  </si>
  <si>
    <t>(3) 15,03</t>
  </si>
  <si>
    <t>(4) 15,72</t>
  </si>
  <si>
    <t>(8) 19,85</t>
  </si>
  <si>
    <t>(5) 15,54</t>
  </si>
  <si>
    <t>(6) 22,58</t>
  </si>
  <si>
    <t>(8) 15,74</t>
  </si>
  <si>
    <t>,022</t>
  </si>
  <si>
    <t>(48)</t>
  </si>
  <si>
    <t>(6) 17,19</t>
  </si>
  <si>
    <t>(6) 24,94</t>
  </si>
  <si>
    <t>(10)18,79</t>
  </si>
  <si>
    <t>(11)23,36</t>
  </si>
  <si>
    <t>(9) 18,14</t>
  </si>
  <si>
    <t>(6) 17,94</t>
  </si>
  <si>
    <t>AMG Aficionats</t>
  </si>
  <si>
    <t>,010</t>
  </si>
  <si>
    <t>(57)</t>
  </si>
  <si>
    <t>(16)19,92</t>
  </si>
  <si>
    <t>(11)22,96</t>
  </si>
  <si>
    <t>(13)19,11</t>
  </si>
  <si>
    <t>(4) 18,22</t>
  </si>
  <si>
    <t>(12)18,10</t>
  </si>
  <si>
    <t>(1) 15,27</t>
  </si>
  <si>
    <t>Los Humildes</t>
  </si>
  <si>
    <t>,000</t>
  </si>
  <si>
    <t>(83)</t>
  </si>
  <si>
    <t>(7) 19,19</t>
  </si>
  <si>
    <t>(14)49,70</t>
  </si>
  <si>
    <t>(14)21,70</t>
  </si>
  <si>
    <t>(23)32,44</t>
  </si>
  <si>
    <t>(16)28,74</t>
  </si>
  <si>
    <t>(9) 134,2</t>
  </si>
  <si>
    <t>12/44</t>
  </si>
  <si>
    <t>Resultado de la Carrera  07 julio 2017 22:06</t>
  </si>
  <si>
    <t>(46)</t>
  </si>
  <si>
    <t>(8) 17,38</t>
  </si>
  <si>
    <t>(4) 15,66</t>
  </si>
  <si>
    <t>(2) 15,95</t>
  </si>
  <si>
    <t>(15)21,11</t>
  </si>
  <si>
    <t>(12)18,37</t>
  </si>
  <si>
    <t>(5) 15,43</t>
  </si>
  <si>
    <t>,045</t>
  </si>
  <si>
    <t>(50)</t>
  </si>
  <si>
    <t>(14)16,63</t>
  </si>
  <si>
    <t>(7) 14,70</t>
  </si>
  <si>
    <t>(12)16,63</t>
  </si>
  <si>
    <t>(4) 19,84</t>
  </si>
  <si>
    <t>(10)21,45</t>
  </si>
  <si>
    <t>(3) 23,07</t>
  </si>
  <si>
    <t>ASLAC</t>
  </si>
  <si>
    <t>,093</t>
  </si>
  <si>
    <t>(61)</t>
  </si>
  <si>
    <t>(7) 16,60</t>
  </si>
  <si>
    <t>(3) 15,90</t>
  </si>
  <si>
    <t>(11)23,53</t>
  </si>
  <si>
    <t>(18)21,29</t>
  </si>
  <si>
    <t>(14)22,07</t>
  </si>
  <si>
    <t>(8) 35,17</t>
  </si>
  <si>
    <t>,013</t>
  </si>
  <si>
    <t>(109)</t>
  </si>
  <si>
    <t>(23)25,28</t>
  </si>
  <si>
    <t>(11)18,04</t>
  </si>
  <si>
    <t>(32)25,49</t>
  </si>
  <si>
    <t>(14)18,27</t>
  </si>
  <si>
    <t>(21)25,75</t>
  </si>
  <si>
    <t>(8) 58,23</t>
  </si>
  <si>
    <t>PODEMITAS</t>
  </si>
  <si>
    <t>,107</t>
  </si>
  <si>
    <t>(119)</t>
  </si>
  <si>
    <t>(13)70,59</t>
  </si>
  <si>
    <t>(18)18,22</t>
  </si>
  <si>
    <t>(27)43,62</t>
  </si>
  <si>
    <t>(20)252,1</t>
  </si>
  <si>
    <t>(35)19,73</t>
  </si>
  <si>
    <t>(6) 16,60</t>
  </si>
  <si>
    <t>13/43</t>
  </si>
  <si>
    <t>Cambio de coche</t>
  </si>
  <si>
    <t>JM</t>
  </si>
  <si>
    <t>David</t>
  </si>
  <si>
    <t>HANDICAPS</t>
  </si>
  <si>
    <t>RELACIONES USADAS EN PODIUM</t>
  </si>
  <si>
    <t>U-BOAT 89</t>
  </si>
  <si>
    <t>13/44</t>
  </si>
  <si>
    <t>Columna1</t>
  </si>
  <si>
    <t>11/feb</t>
  </si>
  <si>
    <t>Columna2</t>
  </si>
  <si>
    <t>07/abr</t>
  </si>
  <si>
    <t>19/may</t>
  </si>
  <si>
    <t>07/jul</t>
  </si>
  <si>
    <t>Columna5</t>
  </si>
  <si>
    <t>Columna6</t>
  </si>
  <si>
    <t>Columna7</t>
  </si>
  <si>
    <t>Columna8</t>
  </si>
  <si>
    <t>ASAC</t>
  </si>
  <si>
    <t>Resultado de la Carrera  03 noviembre 2017 22:04</t>
  </si>
  <si>
    <t>cocheslot.es</t>
  </si>
  <si>
    <t>,034</t>
  </si>
  <si>
    <t>(5) 17,84</t>
  </si>
  <si>
    <t>(7) 19,77</t>
  </si>
  <si>
    <t>(8) 16,85</t>
  </si>
  <si>
    <t>(75)20,51</t>
  </si>
  <si>
    <t>(5) 18,01</t>
  </si>
  <si>
    <t>(9) 17,50</t>
  </si>
  <si>
    <t>,051</t>
  </si>
  <si>
    <t>(47)</t>
  </si>
  <si>
    <t>(12)18,30</t>
  </si>
  <si>
    <t>(7) 17,89</t>
  </si>
  <si>
    <t>(2) 15,98</t>
  </si>
  <si>
    <t>(7) 19,28</t>
  </si>
  <si>
    <t>(10)18,19</t>
  </si>
  <si>
    <t>(9) 23,79</t>
  </si>
  <si>
    <t>podemitas</t>
  </si>
  <si>
    <t>,040</t>
  </si>
  <si>
    <t>(13)18,29</t>
  </si>
  <si>
    <t>(2) 16,50</t>
  </si>
  <si>
    <t>(8) 19,78</t>
  </si>
  <si>
    <t>(24)21,99</t>
  </si>
  <si>
    <t>(6) 28,83</t>
  </si>
  <si>
    <t>(9) 17,51</t>
  </si>
  <si>
    <t>aficionats</t>
  </si>
  <si>
    <t>(85)</t>
  </si>
  <si>
    <t>(26)20,51</t>
  </si>
  <si>
    <t>(9) 17,80</t>
  </si>
  <si>
    <t>(14)176,7</t>
  </si>
  <si>
    <t>(10)20,52</t>
  </si>
  <si>
    <t>(15)18,63</t>
  </si>
  <si>
    <t>(11)16,31</t>
  </si>
  <si>
    <t>Noviembre</t>
  </si>
  <si>
    <t>Resultado de la Carrera  15 septiembre 2017 22:25</t>
  </si>
  <si>
    <t>(35)</t>
  </si>
  <si>
    <t>(2) 16,67</t>
  </si>
  <si>
    <t>(11)18,46</t>
  </si>
  <si>
    <t>(5) 20,52</t>
  </si>
  <si>
    <t>(7) 17,33</t>
  </si>
  <si>
    <t>(4) 17,36</t>
  </si>
  <si>
    <t>(6) 17,21</t>
  </si>
  <si>
    <t>Cocheslot</t>
  </si>
  <si>
    <t>,068</t>
  </si>
  <si>
    <t>(40)</t>
  </si>
  <si>
    <t>(2) 15,32</t>
  </si>
  <si>
    <t>(9) 18,27</t>
  </si>
  <si>
    <t>(3) 15,48</t>
  </si>
  <si>
    <t>(13)22,78</t>
  </si>
  <si>
    <t>(3) 18,26</t>
  </si>
  <si>
    <t>(10)18,99</t>
  </si>
  <si>
    <t>Podemitas</t>
  </si>
  <si>
    <t>,003</t>
  </si>
  <si>
    <t>(29)</t>
  </si>
  <si>
    <t>(5) 20,87</t>
  </si>
  <si>
    <t>(3) 19,56</t>
  </si>
  <si>
    <t>(1) 14,10</t>
  </si>
  <si>
    <t>(11)22,08</t>
  </si>
  <si>
    <t>(5) 17,46</t>
  </si>
  <si>
    <t>(4) 17,06</t>
  </si>
  <si>
    <t>3 Jotas</t>
  </si>
  <si>
    <t>(13)34,06</t>
  </si>
  <si>
    <t>(5) 20,25</t>
  </si>
  <si>
    <t>(11)20,49</t>
  </si>
  <si>
    <t>(8) 17,92</t>
  </si>
  <si>
    <t>(11)20,58</t>
  </si>
  <si>
    <t>(15)83,91</t>
  </si>
  <si>
    <t>Boticar</t>
  </si>
  <si>
    <t>,006</t>
  </si>
  <si>
    <t>(86)</t>
  </si>
  <si>
    <t>(19)19,41</t>
  </si>
  <si>
    <t>(7) 16,79</t>
  </si>
  <si>
    <t>(14)16,93</t>
  </si>
  <si>
    <t>(18)20,93</t>
  </si>
  <si>
    <t>(10)20,78</t>
  </si>
  <si>
    <t>(18)19,55</t>
  </si>
  <si>
    <t>Aficionats</t>
  </si>
  <si>
    <t>,064</t>
  </si>
  <si>
    <t>(66)</t>
  </si>
  <si>
    <t>(24)29,85</t>
  </si>
  <si>
    <t>(3) 16,43</t>
  </si>
  <si>
    <t>(14)17,47</t>
  </si>
  <si>
    <t>(6) 116,7</t>
  </si>
  <si>
    <t>(16)18,44</t>
  </si>
  <si>
    <t>(3) 16,35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</si>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</sst>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666699"/>
      <name val="Arial"/>
      <family val="2"/>
    </font>
    <font>
      <u/>
      <sz val="10"/>
      <color indexed="12"/>
      <name val="Arial"/>
      <family val="2"/>
    </font>
    <font>
      <u/>
      <sz val="8"/>
      <color rgb="FF666699"/>
      <name val="Arial"/>
      <family val="2"/>
    </font>
    <font>
      <sz val="10"/>
      <color indexed="5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13" fillId="0" borderId="0" xfId="1" applyFont="1" applyFill="1" applyAlignment="1" applyProtection="1"/>
    <xf numFmtId="0" fontId="10" fillId="0" borderId="0" xfId="3" applyFill="1"/>
    <xf numFmtId="165" fontId="8" fillId="0" borderId="0" xfId="3" applyNumberFormat="1" applyFont="1" applyFill="1"/>
    <xf numFmtId="165" fontId="10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" fontId="10" fillId="6" borderId="5" xfId="3" applyNumberFormat="1" applyFill="1" applyBorder="1" applyAlignment="1">
      <alignment horizontal="center"/>
    </xf>
    <xf numFmtId="1" fontId="5" fillId="6" borderId="4" xfId="3" applyNumberFormat="1" applyFont="1" applyFill="1" applyBorder="1" applyAlignment="1">
      <alignment horizontal="left"/>
    </xf>
    <xf numFmtId="1" fontId="5" fillId="6" borderId="6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1" fontId="10" fillId="6" borderId="8" xfId="3" applyNumberForma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10" fillId="0" borderId="0" xfId="3" applyNumberFormat="1" applyFill="1"/>
    <xf numFmtId="0" fontId="10" fillId="10" borderId="9" xfId="3" applyFill="1" applyBorder="1" applyAlignment="1">
      <alignment horizontal="right"/>
    </xf>
    <xf numFmtId="165" fontId="10" fillId="10" borderId="10" xfId="3" applyNumberFormat="1" applyFill="1" applyBorder="1"/>
    <xf numFmtId="165" fontId="10" fillId="10" borderId="11" xfId="3" applyNumberFormat="1" applyFont="1" applyFill="1" applyBorder="1"/>
    <xf numFmtId="165" fontId="3" fillId="11" borderId="12" xfId="3" applyNumberFormat="1" applyFont="1" applyFill="1" applyBorder="1"/>
    <xf numFmtId="165" fontId="3" fillId="12" borderId="3" xfId="3" applyNumberFormat="1" applyFont="1" applyFill="1" applyBorder="1"/>
    <xf numFmtId="165" fontId="3" fillId="11" borderId="3" xfId="3" applyNumberFormat="1" applyFont="1" applyFill="1" applyBorder="1"/>
    <xf numFmtId="165" fontId="10" fillId="11" borderId="3" xfId="3" applyNumberFormat="1" applyFont="1" applyFill="1" applyBorder="1"/>
    <xf numFmtId="165" fontId="10" fillId="10" borderId="3" xfId="3" applyNumberFormat="1" applyFont="1" applyFill="1" applyBorder="1"/>
    <xf numFmtId="0" fontId="10" fillId="13" borderId="9" xfId="3" applyFill="1" applyBorder="1" applyAlignment="1">
      <alignment horizontal="right"/>
    </xf>
    <xf numFmtId="165" fontId="10" fillId="13" borderId="10" xfId="3" applyNumberFormat="1" applyFill="1" applyBorder="1"/>
    <xf numFmtId="165" fontId="10" fillId="13" borderId="11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165" fontId="10" fillId="13" borderId="3" xfId="3" applyNumberFormat="1" applyFont="1" applyFill="1" applyBorder="1"/>
    <xf numFmtId="0" fontId="10" fillId="14" borderId="0" xfId="3" applyFill="1" applyAlignment="1">
      <alignment horizontal="right"/>
    </xf>
    <xf numFmtId="49" fontId="10" fillId="14" borderId="13" xfId="3" applyNumberFormat="1" applyFill="1" applyBorder="1"/>
    <xf numFmtId="165" fontId="10" fillId="14" borderId="14" xfId="3" applyNumberFormat="1" applyFill="1" applyBorder="1"/>
    <xf numFmtId="165" fontId="10" fillId="14" borderId="12" xfId="3" applyNumberFormat="1" applyFill="1" applyBorder="1" applyAlignment="1">
      <alignment horizontal="right"/>
    </xf>
    <xf numFmtId="165" fontId="10" fillId="14" borderId="3" xfId="3" applyNumberFormat="1" applyFill="1" applyBorder="1" applyAlignment="1">
      <alignment horizontal="right"/>
    </xf>
    <xf numFmtId="1" fontId="10" fillId="6" borderId="15" xfId="4" applyNumberFormat="1" applyFont="1" applyFill="1" applyBorder="1" applyAlignment="1">
      <alignment horizontal="center"/>
    </xf>
    <xf numFmtId="1" fontId="5" fillId="6" borderId="16" xfId="4" applyNumberFormat="1" applyFont="1" applyFill="1" applyBorder="1" applyAlignment="1">
      <alignment horizontal="left"/>
    </xf>
    <xf numFmtId="1" fontId="5" fillId="6" borderId="17" xfId="4" applyNumberFormat="1" applyFont="1" applyFill="1" applyBorder="1"/>
    <xf numFmtId="49" fontId="9" fillId="6" borderId="18" xfId="4" applyNumberFormat="1" applyFont="1" applyFill="1" applyBorder="1" applyAlignment="1">
      <alignment horizontal="left"/>
    </xf>
    <xf numFmtId="1" fontId="7" fillId="6" borderId="19" xfId="3" applyNumberFormat="1" applyFont="1" applyFill="1" applyBorder="1" applyAlignment="1">
      <alignment horizontal="center"/>
    </xf>
    <xf numFmtId="1" fontId="10" fillId="6" borderId="15" xfId="3" applyNumberFormat="1" applyFill="1" applyBorder="1" applyAlignment="1">
      <alignment horizontal="center"/>
    </xf>
    <xf numFmtId="1" fontId="3" fillId="6" borderId="15" xfId="3" applyNumberFormat="1" applyFont="1" applyFill="1" applyBorder="1" applyAlignment="1">
      <alignment horizontal="center"/>
    </xf>
    <xf numFmtId="0" fontId="10" fillId="10" borderId="4" xfId="3" applyFill="1" applyBorder="1" applyAlignment="1">
      <alignment horizontal="right"/>
    </xf>
    <xf numFmtId="165" fontId="10" fillId="10" borderId="6" xfId="3" applyNumberFormat="1" applyFill="1" applyBorder="1"/>
    <xf numFmtId="165" fontId="10" fillId="10" borderId="20" xfId="3" applyNumberFormat="1" applyFont="1" applyFill="1" applyBorder="1"/>
    <xf numFmtId="165" fontId="10" fillId="11" borderId="12" xfId="3" applyNumberFormat="1" applyFont="1" applyFill="1" applyBorder="1"/>
    <xf numFmtId="165" fontId="3" fillId="10" borderId="3" xfId="3" applyNumberFormat="1" applyFont="1" applyFill="1" applyBorder="1"/>
    <xf numFmtId="165" fontId="10" fillId="13" borderId="12" xfId="3" applyNumberFormat="1" applyFont="1" applyFill="1" applyBorder="1"/>
    <xf numFmtId="0" fontId="10" fillId="14" borderId="13" xfId="3" applyFill="1" applyBorder="1" applyAlignment="1">
      <alignment horizontal="right"/>
    </xf>
    <xf numFmtId="165" fontId="10" fillId="14" borderId="20" xfId="3" applyNumberFormat="1" applyFill="1" applyBorder="1"/>
    <xf numFmtId="1" fontId="10" fillId="6" borderId="19" xfId="3" applyNumberForma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0" fontId="10" fillId="0" borderId="0" xfId="3" applyFont="1" applyFill="1"/>
    <xf numFmtId="1" fontId="7" fillId="6" borderId="8" xfId="3" applyNumberFormat="1" applyFont="1" applyFill="1" applyBorder="1" applyAlignment="1">
      <alignment horizontal="center"/>
    </xf>
    <xf numFmtId="165" fontId="10" fillId="10" borderId="12" xfId="3" applyNumberFormat="1" applyFont="1" applyFill="1" applyBorder="1"/>
    <xf numFmtId="1" fontId="11" fillId="0" borderId="0" xfId="3" applyNumberFormat="1" applyFont="1" applyFill="1"/>
    <xf numFmtId="0" fontId="14" fillId="0" borderId="0" xfId="3" applyFont="1" applyFill="1"/>
    <xf numFmtId="1" fontId="10" fillId="0" borderId="0" xfId="3" applyNumberFormat="1" applyFill="1" applyAlignment="1">
      <alignment horizontal="center"/>
    </xf>
    <xf numFmtId="0" fontId="10" fillId="0" borderId="0" xfId="3" applyFill="1" applyAlignment="1">
      <alignment horizontal="right"/>
    </xf>
    <xf numFmtId="165" fontId="10" fillId="0" borderId="3" xfId="3" applyNumberFormat="1" applyFont="1" applyFill="1" applyBorder="1"/>
    <xf numFmtId="165" fontId="10" fillId="0" borderId="21" xfId="3" applyNumberFormat="1" applyFill="1" applyBorder="1"/>
    <xf numFmtId="0" fontId="10" fillId="0" borderId="0" xfId="3" applyFill="1" applyAlignment="1">
      <alignment horizontal="center"/>
    </xf>
    <xf numFmtId="0" fontId="10" fillId="0" borderId="0" xfId="3" applyFill="1" applyAlignment="1">
      <alignment horizontal="left"/>
    </xf>
    <xf numFmtId="49" fontId="10" fillId="0" borderId="0" xfId="3" applyNumberFormat="1" applyFill="1"/>
    <xf numFmtId="1" fontId="3" fillId="6" borderId="5" xfId="3" applyNumberFormat="1" applyFont="1" applyFill="1" applyBorder="1" applyAlignment="1">
      <alignment horizontal="center"/>
    </xf>
    <xf numFmtId="0" fontId="16" fillId="0" borderId="0" xfId="3" applyFont="1" applyFill="1"/>
    <xf numFmtId="0" fontId="10" fillId="0" borderId="0" xfId="3" applyNumberFormat="1" applyFill="1"/>
    <xf numFmtId="0" fontId="0" fillId="8" borderId="3" xfId="0" applyFill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9" fontId="0" fillId="9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</cellXfs>
  <cellStyles count="5">
    <cellStyle name="Hipervínculo" xfId="1" builtinId="8"/>
    <cellStyle name="NivelFila_1 2" xfId="4"/>
    <cellStyle name="Normal" xfId="0" builtinId="0"/>
    <cellStyle name="Normal 2" xfId="2"/>
    <cellStyle name="Normal 3" xf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29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53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m"/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Relationship Id="rId4" Type="http://schemas.openxmlformats.org/officeDocument/2006/relationships/image" Target="../media/image15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2.emf"/><Relationship Id="rId1" Type="http://schemas.openxmlformats.org/officeDocument/2006/relationships/image" Target="../media/image23.emf"/><Relationship Id="rId4" Type="http://schemas.openxmlformats.org/officeDocument/2006/relationships/image" Target="../media/image20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7.emf"/><Relationship Id="rId1" Type="http://schemas.openxmlformats.org/officeDocument/2006/relationships/image" Target="../media/image28.emf"/><Relationship Id="rId4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47</xdr:row>
          <xdr:rowOff>0</xdr:rowOff>
        </xdr:from>
        <xdr:to>
          <xdr:col>2</xdr:col>
          <xdr:colOff>123825</xdr:colOff>
          <xdr:row>51</xdr:row>
          <xdr:rowOff>85725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47</xdr:row>
          <xdr:rowOff>0</xdr:rowOff>
        </xdr:from>
        <xdr:to>
          <xdr:col>4</xdr:col>
          <xdr:colOff>257175</xdr:colOff>
          <xdr:row>51</xdr:row>
          <xdr:rowOff>85725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228600</xdr:colOff>
          <xdr:row>51</xdr:row>
          <xdr:rowOff>85725</xdr:rowOff>
        </xdr:to>
        <xdr:sp macro="" textlink="">
          <xdr:nvSpPr>
            <xdr:cNvPr id="4099" name="CommandButton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7</xdr:col>
          <xdr:colOff>457200</xdr:colOff>
          <xdr:row>63</xdr:row>
          <xdr:rowOff>66675</xdr:rowOff>
        </xdr:to>
        <xdr:sp macro="" textlink="">
          <xdr:nvSpPr>
            <xdr:cNvPr id="4100" name="Label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0</xdr:rowOff>
        </xdr:from>
        <xdr:to>
          <xdr:col>2</xdr:col>
          <xdr:colOff>123825</xdr:colOff>
          <xdr:row>43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39</xdr:row>
          <xdr:rowOff>0</xdr:rowOff>
        </xdr:from>
        <xdr:to>
          <xdr:col>4</xdr:col>
          <xdr:colOff>257175</xdr:colOff>
          <xdr:row>43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228600</xdr:colOff>
          <xdr:row>43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7</xdr:col>
          <xdr:colOff>457200</xdr:colOff>
          <xdr:row>55</xdr:row>
          <xdr:rowOff>66675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31</xdr:row>
          <xdr:rowOff>0</xdr:rowOff>
        </xdr:from>
        <xdr:to>
          <xdr:col>2</xdr:col>
          <xdr:colOff>123825</xdr:colOff>
          <xdr:row>35</xdr:row>
          <xdr:rowOff>85725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31</xdr:row>
          <xdr:rowOff>0</xdr:rowOff>
        </xdr:from>
        <xdr:to>
          <xdr:col>4</xdr:col>
          <xdr:colOff>257175</xdr:colOff>
          <xdr:row>35</xdr:row>
          <xdr:rowOff>85725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228600</xdr:colOff>
          <xdr:row>35</xdr:row>
          <xdr:rowOff>85725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152400</xdr:rowOff>
        </xdr:from>
        <xdr:to>
          <xdr:col>7</xdr:col>
          <xdr:colOff>457200</xdr:colOff>
          <xdr:row>47</xdr:row>
          <xdr:rowOff>66675</xdr:rowOff>
        </xdr:to>
        <xdr:sp macro="" textlink="">
          <xdr:nvSpPr>
            <xdr:cNvPr id="6148" name="Label1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0</xdr:rowOff>
        </xdr:from>
        <xdr:to>
          <xdr:col>2</xdr:col>
          <xdr:colOff>123825</xdr:colOff>
          <xdr:row>43</xdr:row>
          <xdr:rowOff>85725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39</xdr:row>
          <xdr:rowOff>0</xdr:rowOff>
        </xdr:from>
        <xdr:to>
          <xdr:col>4</xdr:col>
          <xdr:colOff>257175</xdr:colOff>
          <xdr:row>43</xdr:row>
          <xdr:rowOff>85725</xdr:rowOff>
        </xdr:to>
        <xdr:sp macro="" textlink="">
          <xdr:nvSpPr>
            <xdr:cNvPr id="7170" name="CommandButton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228600</xdr:colOff>
          <xdr:row>43</xdr:row>
          <xdr:rowOff>85725</xdr:rowOff>
        </xdr:to>
        <xdr:sp macro="" textlink="">
          <xdr:nvSpPr>
            <xdr:cNvPr id="7171" name="CommandButton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7</xdr:col>
          <xdr:colOff>457200</xdr:colOff>
          <xdr:row>55</xdr:row>
          <xdr:rowOff>66675</xdr:rowOff>
        </xdr:to>
        <xdr:sp macro="" textlink="">
          <xdr:nvSpPr>
            <xdr:cNvPr id="7172" name="Label1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0</xdr:rowOff>
        </xdr:from>
        <xdr:to>
          <xdr:col>1</xdr:col>
          <xdr:colOff>1019175</xdr:colOff>
          <xdr:row>43</xdr:row>
          <xdr:rowOff>85725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39</xdr:row>
          <xdr:rowOff>0</xdr:rowOff>
        </xdr:from>
        <xdr:to>
          <xdr:col>4</xdr:col>
          <xdr:colOff>123825</xdr:colOff>
          <xdr:row>43</xdr:row>
          <xdr:rowOff>85725</xdr:rowOff>
        </xdr:to>
        <xdr:sp macro="" textlink="">
          <xdr:nvSpPr>
            <xdr:cNvPr id="10242" name="CommandButton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39</xdr:row>
          <xdr:rowOff>0</xdr:rowOff>
        </xdr:from>
        <xdr:to>
          <xdr:col>6</xdr:col>
          <xdr:colOff>114300</xdr:colOff>
          <xdr:row>43</xdr:row>
          <xdr:rowOff>85725</xdr:rowOff>
        </xdr:to>
        <xdr:sp macro="" textlink="">
          <xdr:nvSpPr>
            <xdr:cNvPr id="10243" name="CommandButton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6</xdr:col>
          <xdr:colOff>571500</xdr:colOff>
          <xdr:row>55</xdr:row>
          <xdr:rowOff>66675</xdr:rowOff>
        </xdr:to>
        <xdr:sp macro="" textlink="">
          <xdr:nvSpPr>
            <xdr:cNvPr id="10244" name="Label1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28</xdr:row>
          <xdr:rowOff>0</xdr:rowOff>
        </xdr:from>
        <xdr:to>
          <xdr:col>1</xdr:col>
          <xdr:colOff>1019175</xdr:colOff>
          <xdr:row>35</xdr:row>
          <xdr:rowOff>85725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28</xdr:row>
          <xdr:rowOff>0</xdr:rowOff>
        </xdr:from>
        <xdr:to>
          <xdr:col>4</xdr:col>
          <xdr:colOff>123825</xdr:colOff>
          <xdr:row>35</xdr:row>
          <xdr:rowOff>85725</xdr:rowOff>
        </xdr:to>
        <xdr:sp macro="" textlink="">
          <xdr:nvSpPr>
            <xdr:cNvPr id="8194" name="CommandButton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28</xdr:row>
          <xdr:rowOff>0</xdr:rowOff>
        </xdr:from>
        <xdr:to>
          <xdr:col>6</xdr:col>
          <xdr:colOff>114300</xdr:colOff>
          <xdr:row>35</xdr:row>
          <xdr:rowOff>85725</xdr:rowOff>
        </xdr:to>
        <xdr:sp macro="" textlink="">
          <xdr:nvSpPr>
            <xdr:cNvPr id="8195" name="CommandButton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155575</xdr:rowOff>
        </xdr:from>
        <xdr:to>
          <xdr:col>6</xdr:col>
          <xdr:colOff>571500</xdr:colOff>
          <xdr:row>47</xdr:row>
          <xdr:rowOff>69850</xdr:rowOff>
        </xdr:to>
        <xdr:sp macro="" textlink="">
          <xdr:nvSpPr>
            <xdr:cNvPr id="8196" name="Label1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6:Q28" totalsRowShown="0" headerRowDxfId="16" dataDxfId="15" tableBorderDxfId="14">
  <autoFilter ref="C6:Q28"/>
  <sortState ref="C7:Q28">
    <sortCondition descending="1" ref="C6:C28"/>
  </sortState>
  <tableColumns count="15">
    <tableColumn id="1" name="Puntos" dataDxfId="13"/>
    <tableColumn id="2" name="Piloto" dataDxfId="12"/>
    <tableColumn id="3" name="Columna1" dataDxfId="11"/>
    <tableColumn id="4" name="11/feb" dataDxfId="10"/>
    <tableColumn id="5" name="Columna2"/>
    <tableColumn id="6" name="07/abr" dataDxfId="9"/>
    <tableColumn id="7" name="19/may" dataDxfId="8"/>
    <tableColumn id="8" name="07/jul" dataDxfId="7"/>
    <tableColumn id="9" name="Sept" dataDxfId="6"/>
    <tableColumn id="10" name="Noviembre" dataDxfId="5"/>
    <tableColumn id="11" name="Columna5" dataDxfId="4"/>
    <tableColumn id="12" name="Columna6" dataDxfId="3"/>
    <tableColumn id="13" name="Columna7" dataDxfId="2"/>
    <tableColumn id="14" name="Columna8" dataDxfId="1"/>
    <tableColumn id="15" name="Total" dataDxfId="0">
      <calculatedColumnFormula>SUM(F7:P7)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0.emf"/><Relationship Id="rId3" Type="http://schemas.openxmlformats.org/officeDocument/2006/relationships/drawing" Target="../drawings/drawing4.xml"/><Relationship Id="rId7" Type="http://schemas.openxmlformats.org/officeDocument/2006/relationships/image" Target="../media/image7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9.emf"/><Relationship Id="rId5" Type="http://schemas.openxmlformats.org/officeDocument/2006/relationships/image" Target="../media/image2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4.emf"/><Relationship Id="rId3" Type="http://schemas.openxmlformats.org/officeDocument/2006/relationships/drawing" Target="../drawings/drawing5.xml"/><Relationship Id="rId7" Type="http://schemas.openxmlformats.org/officeDocument/2006/relationships/image" Target="../media/image11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3.emf"/><Relationship Id="rId5" Type="http://schemas.openxmlformats.org/officeDocument/2006/relationships/image" Target="../media/image2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8.emf"/><Relationship Id="rId3" Type="http://schemas.openxmlformats.org/officeDocument/2006/relationships/drawing" Target="../drawings/drawing6.xml"/><Relationship Id="rId7" Type="http://schemas.openxmlformats.org/officeDocument/2006/relationships/image" Target="../media/image15.emf"/><Relationship Id="rId12" Type="http://schemas.openxmlformats.org/officeDocument/2006/relationships/control" Target="../activeX/activeX1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3.xml"/><Relationship Id="rId11" Type="http://schemas.openxmlformats.org/officeDocument/2006/relationships/image" Target="../media/image17.emf"/><Relationship Id="rId5" Type="http://schemas.openxmlformats.org/officeDocument/2006/relationships/image" Target="../media/image2.png"/><Relationship Id="rId10" Type="http://schemas.openxmlformats.org/officeDocument/2006/relationships/control" Target="../activeX/activeX15.xml"/><Relationship Id="rId4" Type="http://schemas.openxmlformats.org/officeDocument/2006/relationships/vmlDrawing" Target="../drawings/vmlDrawing4.vml"/><Relationship Id="rId9" Type="http://schemas.openxmlformats.org/officeDocument/2006/relationships/image" Target="../media/image16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13" Type="http://schemas.openxmlformats.org/officeDocument/2006/relationships/image" Target="../media/image23.emf"/><Relationship Id="rId3" Type="http://schemas.openxmlformats.org/officeDocument/2006/relationships/drawing" Target="../drawings/drawing7.xml"/><Relationship Id="rId7" Type="http://schemas.openxmlformats.org/officeDocument/2006/relationships/image" Target="../media/image20.emf"/><Relationship Id="rId12" Type="http://schemas.openxmlformats.org/officeDocument/2006/relationships/control" Target="../activeX/activeX2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7.xml"/><Relationship Id="rId11" Type="http://schemas.openxmlformats.org/officeDocument/2006/relationships/image" Target="../media/image22.emf"/><Relationship Id="rId5" Type="http://schemas.openxmlformats.org/officeDocument/2006/relationships/image" Target="../media/image19.png"/><Relationship Id="rId10" Type="http://schemas.openxmlformats.org/officeDocument/2006/relationships/control" Target="../activeX/activeX19.x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1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2.xml"/><Relationship Id="rId13" Type="http://schemas.openxmlformats.org/officeDocument/2006/relationships/image" Target="../media/image28.emf"/><Relationship Id="rId3" Type="http://schemas.openxmlformats.org/officeDocument/2006/relationships/drawing" Target="../drawings/drawing8.xml"/><Relationship Id="rId7" Type="http://schemas.openxmlformats.org/officeDocument/2006/relationships/image" Target="../media/image25.emf"/><Relationship Id="rId12" Type="http://schemas.openxmlformats.org/officeDocument/2006/relationships/control" Target="../activeX/activeX2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21.xml"/><Relationship Id="rId11" Type="http://schemas.openxmlformats.org/officeDocument/2006/relationships/image" Target="../media/image27.emf"/><Relationship Id="rId5" Type="http://schemas.openxmlformats.org/officeDocument/2006/relationships/image" Target="../media/image24.png"/><Relationship Id="rId10" Type="http://schemas.openxmlformats.org/officeDocument/2006/relationships/control" Target="../activeX/activeX23.xml"/><Relationship Id="rId4" Type="http://schemas.openxmlformats.org/officeDocument/2006/relationships/vmlDrawing" Target="../drawings/vmlDrawing6.vml"/><Relationship Id="rId9" Type="http://schemas.openxmlformats.org/officeDocument/2006/relationships/image" Target="../media/image2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K8" sqref="K8"/>
    </sheetView>
  </sheetViews>
  <sheetFormatPr baseColWidth="10" defaultColWidth="11.375" defaultRowHeight="15" x14ac:dyDescent="0.25"/>
  <cols>
    <col min="1" max="1" width="3.75" style="3" customWidth="1"/>
    <col min="2" max="2" width="5.25" style="3" customWidth="1"/>
    <col min="3" max="3" width="9.25" style="3" customWidth="1"/>
    <col min="4" max="4" width="20.75" style="3" customWidth="1"/>
    <col min="5" max="5" width="1.25" style="24" customWidth="1"/>
    <col min="6" max="6" width="8.625" style="3" customWidth="1"/>
    <col min="7" max="7" width="7.375" style="3" hidden="1" customWidth="1"/>
    <col min="8" max="8" width="8.75" style="3" customWidth="1"/>
    <col min="9" max="9" width="9.625" style="3" customWidth="1"/>
    <col min="10" max="10" width="8" style="3" customWidth="1"/>
    <col min="11" max="16" width="12.25" style="3" customWidth="1"/>
    <col min="17" max="17" width="7.75" style="3" customWidth="1"/>
    <col min="18" max="18" width="8.25" style="3" customWidth="1"/>
    <col min="19" max="19" width="4" style="3" customWidth="1"/>
    <col min="20" max="20" width="21.375" style="3" customWidth="1"/>
    <col min="21" max="21" width="11.375" style="3"/>
    <col min="22" max="22" width="4" style="3" customWidth="1"/>
    <col min="23" max="16384" width="11.375" style="3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</row>
    <row r="2" spans="1:24" x14ac:dyDescent="0.25">
      <c r="A2" s="2"/>
      <c r="B2" s="105" t="s">
        <v>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2"/>
      <c r="P2" s="2"/>
      <c r="Q2" s="2"/>
      <c r="R2" s="2"/>
      <c r="S2" s="2"/>
      <c r="T2" s="2"/>
      <c r="U2" s="2"/>
      <c r="V2" s="1"/>
      <c r="W2" s="1"/>
      <c r="X2" s="1"/>
    </row>
    <row r="3" spans="1:24" x14ac:dyDescent="0.25">
      <c r="A3" s="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"/>
      <c r="P3" s="2"/>
      <c r="Q3" s="2"/>
      <c r="R3" s="2"/>
      <c r="S3" s="2"/>
      <c r="T3" s="2"/>
      <c r="U3" s="2"/>
      <c r="V3" s="1"/>
      <c r="W3" s="1"/>
      <c r="X3" s="1"/>
    </row>
    <row r="4" spans="1:24" x14ac:dyDescent="0.25">
      <c r="A4" s="2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2"/>
      <c r="P4" s="2"/>
      <c r="Q4" s="2"/>
      <c r="R4" s="2"/>
      <c r="S4" s="2"/>
      <c r="T4" s="2"/>
      <c r="U4" s="2"/>
      <c r="V4" s="1"/>
      <c r="W4" s="1"/>
      <c r="X4" s="1"/>
    </row>
    <row r="5" spans="1:24" x14ac:dyDescent="0.25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1"/>
      <c r="W5" s="1"/>
      <c r="X5" s="1"/>
    </row>
    <row r="6" spans="1:24" s="9" customFormat="1" ht="15.75" thickBot="1" x14ac:dyDescent="0.3">
      <c r="A6" s="5"/>
      <c r="B6" s="6" t="s">
        <v>0</v>
      </c>
      <c r="C6" s="101" t="s">
        <v>1</v>
      </c>
      <c r="D6" s="6" t="s">
        <v>2</v>
      </c>
      <c r="E6" s="7" t="s">
        <v>254</v>
      </c>
      <c r="F6" s="8" t="s">
        <v>255</v>
      </c>
      <c r="G6" s="9" t="s">
        <v>256</v>
      </c>
      <c r="H6" s="8" t="s">
        <v>257</v>
      </c>
      <c r="I6" s="8" t="s">
        <v>258</v>
      </c>
      <c r="J6" s="8" t="s">
        <v>259</v>
      </c>
      <c r="K6" s="8" t="s">
        <v>350</v>
      </c>
      <c r="L6" s="8" t="s">
        <v>298</v>
      </c>
      <c r="M6" s="8" t="s">
        <v>260</v>
      </c>
      <c r="N6" s="8" t="s">
        <v>261</v>
      </c>
      <c r="O6" s="8" t="s">
        <v>262</v>
      </c>
      <c r="P6" s="8" t="s">
        <v>263</v>
      </c>
      <c r="Q6" s="103" t="s">
        <v>3</v>
      </c>
      <c r="R6" s="11"/>
      <c r="S6" s="11"/>
      <c r="T6" s="11"/>
      <c r="U6" s="11"/>
      <c r="V6" s="5"/>
      <c r="W6" s="5"/>
      <c r="X6" s="5"/>
    </row>
    <row r="7" spans="1:24" s="9" customFormat="1" ht="14.25" customHeight="1" thickBot="1" x14ac:dyDescent="0.3">
      <c r="A7" s="5"/>
      <c r="B7" s="12">
        <v>1</v>
      </c>
      <c r="C7" s="102">
        <f t="shared" ref="C7:C12" si="0">SUM(F7:N7)</f>
        <v>97</v>
      </c>
      <c r="D7" s="25" t="s">
        <v>40</v>
      </c>
      <c r="E7" s="15"/>
      <c r="F7" s="16">
        <v>17</v>
      </c>
      <c r="H7" s="16">
        <v>20</v>
      </c>
      <c r="I7" s="16">
        <v>20</v>
      </c>
      <c r="J7" s="16">
        <v>20</v>
      </c>
      <c r="K7" s="16">
        <v>20</v>
      </c>
      <c r="L7" s="109">
        <v>0</v>
      </c>
      <c r="M7" s="16"/>
      <c r="N7" s="16"/>
      <c r="O7" s="16"/>
      <c r="P7" s="16"/>
      <c r="Q7" s="104">
        <f t="shared" ref="Q7:Q28" si="1">SUM(F7:P7)</f>
        <v>97</v>
      </c>
      <c r="R7" s="11"/>
      <c r="S7" s="11"/>
      <c r="T7" s="11"/>
      <c r="U7" s="11"/>
      <c r="V7" s="11"/>
      <c r="W7" s="5"/>
      <c r="X7" s="5"/>
    </row>
    <row r="8" spans="1:24" s="9" customFormat="1" ht="14.25" customHeight="1" thickBot="1" x14ac:dyDescent="0.3">
      <c r="A8" s="5"/>
      <c r="B8" s="12">
        <f t="shared" ref="B8:B28" si="2">B7+1</f>
        <v>2</v>
      </c>
      <c r="C8" s="102">
        <f t="shared" si="0"/>
        <v>91</v>
      </c>
      <c r="D8" s="25" t="s">
        <v>37</v>
      </c>
      <c r="E8" s="15"/>
      <c r="F8" s="16">
        <v>20</v>
      </c>
      <c r="H8" s="16">
        <v>17</v>
      </c>
      <c r="I8" s="16">
        <v>17</v>
      </c>
      <c r="J8" s="16">
        <v>17</v>
      </c>
      <c r="K8" s="109">
        <v>0</v>
      </c>
      <c r="L8" s="16">
        <v>20</v>
      </c>
      <c r="M8" s="16"/>
      <c r="N8" s="16"/>
      <c r="O8" s="16"/>
      <c r="P8" s="16"/>
      <c r="Q8" s="104">
        <f t="shared" si="1"/>
        <v>91</v>
      </c>
      <c r="R8" s="11"/>
      <c r="S8" s="11"/>
      <c r="T8" s="11"/>
      <c r="U8" s="11"/>
      <c r="V8" s="11"/>
      <c r="W8" s="5"/>
      <c r="X8" s="5"/>
    </row>
    <row r="9" spans="1:24" s="9" customFormat="1" ht="14.25" customHeight="1" thickBot="1" x14ac:dyDescent="0.3">
      <c r="A9" s="5"/>
      <c r="B9" s="12">
        <f t="shared" si="2"/>
        <v>3</v>
      </c>
      <c r="C9" s="102">
        <f t="shared" si="0"/>
        <v>69</v>
      </c>
      <c r="D9" s="25" t="s">
        <v>41</v>
      </c>
      <c r="E9" s="15"/>
      <c r="F9" s="16">
        <v>15</v>
      </c>
      <c r="H9" s="16">
        <v>15</v>
      </c>
      <c r="I9" s="16">
        <v>15</v>
      </c>
      <c r="J9" s="16">
        <v>12</v>
      </c>
      <c r="K9" s="109">
        <v>0</v>
      </c>
      <c r="L9" s="16">
        <v>12</v>
      </c>
      <c r="M9" s="16"/>
      <c r="N9" s="16"/>
      <c r="O9" s="16"/>
      <c r="P9" s="16"/>
      <c r="Q9" s="104">
        <f t="shared" si="1"/>
        <v>69</v>
      </c>
      <c r="R9" s="11"/>
      <c r="S9" s="11"/>
      <c r="T9" s="11"/>
      <c r="U9" s="11"/>
      <c r="V9" s="11"/>
      <c r="W9" s="5"/>
      <c r="X9" s="5"/>
    </row>
    <row r="10" spans="1:24" s="9" customFormat="1" ht="14.25" customHeight="1" thickBot="1" x14ac:dyDescent="0.3">
      <c r="A10" s="5"/>
      <c r="B10" s="12">
        <f t="shared" si="2"/>
        <v>4</v>
      </c>
      <c r="C10" s="102">
        <f t="shared" si="0"/>
        <v>64</v>
      </c>
      <c r="D10" s="25" t="s">
        <v>42</v>
      </c>
      <c r="E10" s="15"/>
      <c r="F10" s="16">
        <v>12</v>
      </c>
      <c r="H10" s="16">
        <v>10</v>
      </c>
      <c r="I10" s="16">
        <v>12</v>
      </c>
      <c r="J10" s="109">
        <v>0</v>
      </c>
      <c r="K10" s="16">
        <v>15</v>
      </c>
      <c r="L10" s="16">
        <v>15</v>
      </c>
      <c r="M10" s="16"/>
      <c r="N10" s="16"/>
      <c r="O10" s="16"/>
      <c r="P10" s="16"/>
      <c r="Q10" s="104">
        <f t="shared" si="1"/>
        <v>64</v>
      </c>
      <c r="R10" s="11"/>
      <c r="S10" s="11"/>
      <c r="T10" s="11"/>
      <c r="U10" s="11"/>
      <c r="V10" s="11"/>
      <c r="W10" s="5"/>
      <c r="X10" s="5"/>
    </row>
    <row r="11" spans="1:24" s="9" customFormat="1" ht="14.25" customHeight="1" thickBot="1" x14ac:dyDescent="0.3">
      <c r="A11" s="5"/>
      <c r="B11" s="12">
        <f t="shared" si="2"/>
        <v>5</v>
      </c>
      <c r="C11" s="102">
        <f t="shared" si="0"/>
        <v>24</v>
      </c>
      <c r="D11" s="25" t="s">
        <v>45</v>
      </c>
      <c r="E11" s="15"/>
      <c r="F11" s="109">
        <v>0</v>
      </c>
      <c r="H11" s="16">
        <v>12</v>
      </c>
      <c r="I11" s="16">
        <v>0</v>
      </c>
      <c r="J11" s="16">
        <v>0</v>
      </c>
      <c r="K11" s="16">
        <v>12</v>
      </c>
      <c r="L11" s="16"/>
      <c r="M11" s="16"/>
      <c r="N11" s="16"/>
      <c r="O11" s="16"/>
      <c r="P11" s="16"/>
      <c r="Q11" s="104">
        <f t="shared" si="1"/>
        <v>24</v>
      </c>
      <c r="R11" s="11"/>
      <c r="S11" s="11"/>
      <c r="T11" s="11"/>
      <c r="U11" s="11"/>
      <c r="V11" s="11"/>
      <c r="W11" s="5"/>
      <c r="X11" s="5"/>
    </row>
    <row r="12" spans="1:24" s="9" customFormat="1" ht="14.25" customHeight="1" thickBot="1" x14ac:dyDescent="0.3">
      <c r="A12" s="5"/>
      <c r="B12" s="12">
        <f t="shared" si="2"/>
        <v>6</v>
      </c>
      <c r="C12" s="102">
        <f t="shared" si="0"/>
        <v>9</v>
      </c>
      <c r="D12" s="25" t="s">
        <v>44</v>
      </c>
      <c r="E12" s="15"/>
      <c r="F12" s="16">
        <v>9</v>
      </c>
      <c r="H12" s="109">
        <v>0</v>
      </c>
      <c r="I12" s="16">
        <v>0</v>
      </c>
      <c r="J12" s="16">
        <v>0</v>
      </c>
      <c r="K12" s="16"/>
      <c r="L12" s="16"/>
      <c r="M12" s="16"/>
      <c r="N12" s="16"/>
      <c r="O12" s="16"/>
      <c r="P12" s="16"/>
      <c r="Q12" s="104">
        <f t="shared" si="1"/>
        <v>9</v>
      </c>
      <c r="R12" s="11"/>
      <c r="S12" s="11"/>
      <c r="T12" s="11"/>
      <c r="U12" s="11"/>
      <c r="V12" s="11"/>
      <c r="W12" s="5"/>
      <c r="X12" s="5"/>
    </row>
    <row r="13" spans="1:24" s="9" customFormat="1" ht="14.25" customHeight="1" thickBot="1" x14ac:dyDescent="0.3">
      <c r="A13" s="5"/>
      <c r="B13" s="12">
        <f t="shared" si="2"/>
        <v>7</v>
      </c>
      <c r="C13" s="102">
        <v>15</v>
      </c>
      <c r="D13" s="25" t="s">
        <v>220</v>
      </c>
      <c r="E13" s="15"/>
      <c r="F13" s="16">
        <v>0</v>
      </c>
      <c r="H13" s="16">
        <v>0</v>
      </c>
      <c r="I13" s="16">
        <v>0</v>
      </c>
      <c r="J13" s="16">
        <v>15</v>
      </c>
      <c r="K13" s="16"/>
      <c r="L13" s="16"/>
      <c r="M13" s="16"/>
      <c r="N13" s="16"/>
      <c r="O13" s="16"/>
      <c r="P13" s="16"/>
      <c r="Q13" s="104">
        <f t="shared" si="1"/>
        <v>15</v>
      </c>
      <c r="R13" s="11"/>
      <c r="S13" s="11"/>
      <c r="T13" s="11"/>
      <c r="U13" s="11"/>
      <c r="V13" s="11"/>
      <c r="W13" s="5"/>
      <c r="X13" s="5"/>
    </row>
    <row r="14" spans="1:24" s="9" customFormat="1" ht="14.25" customHeight="1" thickBot="1" x14ac:dyDescent="0.3">
      <c r="A14" s="5"/>
      <c r="B14" s="12">
        <f t="shared" si="2"/>
        <v>8</v>
      </c>
      <c r="C14" s="102">
        <f>SUM(F14:N14)</f>
        <v>10</v>
      </c>
      <c r="D14" s="25" t="s">
        <v>43</v>
      </c>
      <c r="E14" s="15"/>
      <c r="F14" s="16">
        <v>10</v>
      </c>
      <c r="H14" s="16">
        <v>0</v>
      </c>
      <c r="I14" s="16">
        <v>0</v>
      </c>
      <c r="J14" s="16">
        <v>0</v>
      </c>
      <c r="K14" s="16"/>
      <c r="L14" s="16"/>
      <c r="M14" s="16"/>
      <c r="N14" s="16"/>
      <c r="O14" s="16"/>
      <c r="P14" s="16"/>
      <c r="Q14" s="104">
        <f t="shared" si="1"/>
        <v>10</v>
      </c>
      <c r="R14" s="11"/>
      <c r="S14" s="11"/>
      <c r="T14" s="11"/>
      <c r="U14" s="11"/>
      <c r="V14" s="11"/>
      <c r="W14" s="5"/>
      <c r="X14" s="5"/>
    </row>
    <row r="15" spans="1:24" s="9" customFormat="1" ht="14.25" customHeight="1" thickBot="1" x14ac:dyDescent="0.3">
      <c r="A15" s="5"/>
      <c r="B15" s="12">
        <f t="shared" si="2"/>
        <v>9</v>
      </c>
      <c r="C15" s="102"/>
      <c r="D15" s="25"/>
      <c r="E15" s="15"/>
      <c r="F15" s="16"/>
      <c r="H15" s="16"/>
      <c r="I15" s="16"/>
      <c r="J15" s="16"/>
      <c r="K15" s="16"/>
      <c r="L15" s="16"/>
      <c r="M15" s="16"/>
      <c r="N15" s="16"/>
      <c r="O15" s="16"/>
      <c r="P15" s="16"/>
      <c r="Q15" s="104">
        <f t="shared" si="1"/>
        <v>0</v>
      </c>
      <c r="R15" s="11"/>
      <c r="S15" s="11"/>
      <c r="T15" s="11"/>
      <c r="U15" s="11"/>
      <c r="V15" s="11"/>
      <c r="W15" s="5"/>
      <c r="X15" s="5"/>
    </row>
    <row r="16" spans="1:24" s="9" customFormat="1" ht="14.25" customHeight="1" thickBot="1" x14ac:dyDescent="0.3">
      <c r="A16" s="5"/>
      <c r="B16" s="12">
        <f t="shared" si="2"/>
        <v>10</v>
      </c>
      <c r="C16" s="102"/>
      <c r="D16" s="25"/>
      <c r="E16" s="15"/>
      <c r="F16" s="16"/>
      <c r="H16" s="16"/>
      <c r="I16" s="16"/>
      <c r="J16" s="16"/>
      <c r="K16" s="16"/>
      <c r="L16" s="16"/>
      <c r="M16" s="16"/>
      <c r="N16" s="16"/>
      <c r="O16" s="16"/>
      <c r="P16" s="16"/>
      <c r="Q16" s="104">
        <f t="shared" si="1"/>
        <v>0</v>
      </c>
      <c r="R16" s="11"/>
      <c r="S16" s="11"/>
      <c r="T16" s="11"/>
      <c r="U16" s="11"/>
      <c r="V16" s="11"/>
      <c r="W16" s="5"/>
      <c r="X16" s="5"/>
    </row>
    <row r="17" spans="1:24" s="9" customFormat="1" ht="14.25" customHeight="1" thickBot="1" x14ac:dyDescent="0.3">
      <c r="A17" s="5"/>
      <c r="B17" s="12">
        <f t="shared" si="2"/>
        <v>11</v>
      </c>
      <c r="C17" s="102"/>
      <c r="D17" s="25"/>
      <c r="E17" s="15"/>
      <c r="F17" s="16"/>
      <c r="H17" s="16"/>
      <c r="I17" s="16"/>
      <c r="J17" s="16"/>
      <c r="K17" s="16"/>
      <c r="L17" s="16"/>
      <c r="M17" s="16"/>
      <c r="N17" s="16"/>
      <c r="O17" s="16"/>
      <c r="P17" s="16"/>
      <c r="Q17" s="104">
        <f t="shared" si="1"/>
        <v>0</v>
      </c>
      <c r="R17" s="11"/>
      <c r="S17" s="11"/>
      <c r="T17" s="18"/>
      <c r="U17" s="11"/>
      <c r="V17" s="11"/>
      <c r="W17" s="5"/>
      <c r="X17" s="5"/>
    </row>
    <row r="18" spans="1:24" s="9" customFormat="1" ht="14.25" customHeight="1" thickBot="1" x14ac:dyDescent="0.3">
      <c r="A18" s="5"/>
      <c r="B18" s="12">
        <f t="shared" si="2"/>
        <v>12</v>
      </c>
      <c r="C18" s="102"/>
      <c r="D18" s="25"/>
      <c r="E18" s="15"/>
      <c r="F18" s="16"/>
      <c r="H18" s="16"/>
      <c r="I18" s="16"/>
      <c r="J18" s="16"/>
      <c r="K18" s="16"/>
      <c r="L18" s="16"/>
      <c r="M18" s="16"/>
      <c r="N18" s="16"/>
      <c r="O18" s="16"/>
      <c r="P18" s="16"/>
      <c r="Q18" s="104">
        <f t="shared" si="1"/>
        <v>0</v>
      </c>
      <c r="R18" s="11"/>
      <c r="S18" s="11"/>
      <c r="T18" s="18"/>
      <c r="U18" s="11"/>
      <c r="V18" s="11"/>
      <c r="W18" s="5"/>
      <c r="X18" s="5"/>
    </row>
    <row r="19" spans="1:24" s="9" customFormat="1" ht="14.25" customHeight="1" thickBot="1" x14ac:dyDescent="0.3">
      <c r="A19" s="5"/>
      <c r="B19" s="12">
        <f t="shared" si="2"/>
        <v>13</v>
      </c>
      <c r="C19" s="102"/>
      <c r="D19" s="25"/>
      <c r="E19" s="15"/>
      <c r="F19" s="16"/>
      <c r="H19" s="16"/>
      <c r="I19" s="16"/>
      <c r="J19" s="16"/>
      <c r="K19" s="16"/>
      <c r="L19" s="16"/>
      <c r="M19" s="16"/>
      <c r="N19" s="16"/>
      <c r="O19" s="16"/>
      <c r="P19" s="16"/>
      <c r="Q19" s="104">
        <f t="shared" si="1"/>
        <v>0</v>
      </c>
      <c r="R19" s="11"/>
      <c r="S19" s="11"/>
      <c r="T19" s="18"/>
      <c r="U19" s="11"/>
      <c r="V19" s="11"/>
      <c r="W19" s="5"/>
      <c r="X19" s="5"/>
    </row>
    <row r="20" spans="1:24" s="9" customFormat="1" ht="14.25" customHeight="1" thickBot="1" x14ac:dyDescent="0.3">
      <c r="A20" s="5"/>
      <c r="B20" s="12">
        <f t="shared" si="2"/>
        <v>14</v>
      </c>
      <c r="C20" s="102"/>
      <c r="D20" s="25"/>
      <c r="E20" s="15"/>
      <c r="F20" s="16"/>
      <c r="H20" s="16"/>
      <c r="I20" s="16"/>
      <c r="J20" s="16"/>
      <c r="K20" s="16"/>
      <c r="L20" s="16"/>
      <c r="M20" s="16"/>
      <c r="N20" s="16"/>
      <c r="O20" s="16"/>
      <c r="P20" s="16"/>
      <c r="Q20" s="104">
        <f t="shared" si="1"/>
        <v>0</v>
      </c>
      <c r="R20" s="11"/>
      <c r="S20" s="11"/>
      <c r="T20" s="18"/>
      <c r="U20" s="11"/>
      <c r="V20" s="11"/>
      <c r="W20" s="5"/>
      <c r="X20" s="5"/>
    </row>
    <row r="21" spans="1:24" s="9" customFormat="1" ht="14.25" customHeight="1" thickBot="1" x14ac:dyDescent="0.3">
      <c r="A21" s="5"/>
      <c r="B21" s="12">
        <f t="shared" si="2"/>
        <v>15</v>
      </c>
      <c r="C21" s="102"/>
      <c r="D21" s="25"/>
      <c r="E21" s="15"/>
      <c r="F21" s="16"/>
      <c r="H21" s="16"/>
      <c r="I21" s="16"/>
      <c r="J21" s="16"/>
      <c r="K21" s="16"/>
      <c r="L21" s="16"/>
      <c r="M21" s="16"/>
      <c r="N21" s="16"/>
      <c r="O21" s="16"/>
      <c r="P21" s="16"/>
      <c r="Q21" s="104">
        <f t="shared" si="1"/>
        <v>0</v>
      </c>
      <c r="R21" s="11"/>
      <c r="S21" s="11"/>
      <c r="T21" s="18"/>
      <c r="U21" s="11"/>
      <c r="V21" s="11"/>
      <c r="W21" s="5"/>
      <c r="X21" s="5"/>
    </row>
    <row r="22" spans="1:24" s="9" customFormat="1" ht="14.25" customHeight="1" thickBot="1" x14ac:dyDescent="0.3">
      <c r="A22" s="5"/>
      <c r="B22" s="12">
        <f t="shared" si="2"/>
        <v>16</v>
      </c>
      <c r="C22" s="102"/>
      <c r="D22" s="2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4">
        <f t="shared" si="1"/>
        <v>0</v>
      </c>
      <c r="R22" s="11"/>
      <c r="S22" s="11"/>
      <c r="T22" s="18"/>
      <c r="U22" s="11"/>
      <c r="V22" s="11"/>
      <c r="W22" s="5"/>
      <c r="X22" s="5"/>
    </row>
    <row r="23" spans="1:24" s="9" customFormat="1" ht="14.25" customHeight="1" thickBot="1" x14ac:dyDescent="0.3">
      <c r="A23" s="5"/>
      <c r="B23" s="12">
        <f t="shared" si="2"/>
        <v>17</v>
      </c>
      <c r="C23" s="102"/>
      <c r="D23" s="25"/>
      <c r="E23" s="15"/>
      <c r="F23" s="16"/>
      <c r="G23" s="19"/>
      <c r="H23" s="16"/>
      <c r="I23" s="16"/>
      <c r="J23" s="16"/>
      <c r="K23" s="16"/>
      <c r="L23" s="16"/>
      <c r="M23" s="16"/>
      <c r="N23" s="16"/>
      <c r="O23" s="16"/>
      <c r="P23" s="16"/>
      <c r="Q23" s="104">
        <f t="shared" si="1"/>
        <v>0</v>
      </c>
      <c r="R23" s="11"/>
      <c r="S23" s="11"/>
      <c r="T23" s="18"/>
      <c r="U23" s="11"/>
      <c r="V23" s="11"/>
      <c r="W23" s="5"/>
      <c r="X23" s="5"/>
    </row>
    <row r="24" spans="1:24" s="9" customFormat="1" ht="14.25" customHeight="1" thickBot="1" x14ac:dyDescent="0.3">
      <c r="A24" s="5"/>
      <c r="B24" s="12">
        <f t="shared" si="2"/>
        <v>18</v>
      </c>
      <c r="C24" s="102"/>
      <c r="D24" s="14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04">
        <f t="shared" si="1"/>
        <v>0</v>
      </c>
      <c r="R24" s="11"/>
      <c r="S24" s="11"/>
      <c r="T24" s="18"/>
      <c r="U24" s="11"/>
      <c r="V24" s="11"/>
      <c r="W24" s="5"/>
      <c r="X24" s="5"/>
    </row>
    <row r="25" spans="1:24" ht="14.25" customHeight="1" thickBot="1" x14ac:dyDescent="0.3">
      <c r="A25" s="1"/>
      <c r="B25" s="12">
        <f t="shared" si="2"/>
        <v>19</v>
      </c>
      <c r="C25" s="102"/>
      <c r="D25" s="14"/>
      <c r="E25" s="15"/>
      <c r="F25" s="16"/>
      <c r="G25" s="19"/>
      <c r="H25" s="16"/>
      <c r="I25" s="16"/>
      <c r="J25" s="16"/>
      <c r="K25" s="16"/>
      <c r="L25" s="16"/>
      <c r="M25" s="16"/>
      <c r="N25" s="16"/>
      <c r="O25" s="16"/>
      <c r="P25" s="16"/>
      <c r="Q25" s="104">
        <f t="shared" si="1"/>
        <v>0</v>
      </c>
      <c r="R25" s="2"/>
      <c r="S25" s="2"/>
      <c r="T25" s="20"/>
      <c r="U25" s="2"/>
      <c r="V25" s="2"/>
      <c r="W25" s="1"/>
      <c r="X25" s="1"/>
    </row>
    <row r="26" spans="1:24" ht="14.25" customHeight="1" thickBot="1" x14ac:dyDescent="0.3">
      <c r="A26" s="1"/>
      <c r="B26" s="12">
        <f t="shared" si="2"/>
        <v>20</v>
      </c>
      <c r="C26" s="102"/>
      <c r="D26" s="14"/>
      <c r="E26" s="15"/>
      <c r="F26" s="16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04">
        <f t="shared" si="1"/>
        <v>0</v>
      </c>
      <c r="R26" s="2"/>
      <c r="S26" s="2"/>
      <c r="T26" s="20"/>
      <c r="U26" s="2"/>
      <c r="V26" s="2"/>
      <c r="W26" s="1"/>
      <c r="X26" s="1"/>
    </row>
    <row r="27" spans="1:24" ht="14.25" customHeight="1" thickBot="1" x14ac:dyDescent="0.3">
      <c r="A27" s="1"/>
      <c r="B27" s="12">
        <f t="shared" si="2"/>
        <v>21</v>
      </c>
      <c r="C27" s="102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4">
        <f t="shared" si="1"/>
        <v>0</v>
      </c>
      <c r="R27" s="2"/>
      <c r="S27" s="2"/>
      <c r="T27" s="20"/>
      <c r="U27" s="2"/>
      <c r="V27" s="2"/>
      <c r="W27" s="1"/>
      <c r="X27" s="1"/>
    </row>
    <row r="28" spans="1:24" ht="14.25" customHeight="1" x14ac:dyDescent="0.25">
      <c r="A28" s="1"/>
      <c r="B28" s="12">
        <f t="shared" si="2"/>
        <v>22</v>
      </c>
      <c r="C28" s="102"/>
      <c r="D28" s="14"/>
      <c r="E28" s="15"/>
      <c r="F28" s="16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04">
        <f t="shared" si="1"/>
        <v>0</v>
      </c>
      <c r="R28" s="2"/>
      <c r="S28" s="2"/>
      <c r="T28" s="20"/>
      <c r="U28" s="2"/>
      <c r="V28" s="2"/>
      <c r="W28" s="1"/>
      <c r="X28" s="1"/>
    </row>
    <row r="29" spans="1:24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22"/>
      <c r="U29" s="1"/>
      <c r="V29" s="1"/>
      <c r="W29" s="1"/>
      <c r="X29" s="1"/>
    </row>
    <row r="30" spans="1:2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22"/>
      <c r="B34" s="22"/>
      <c r="C34" s="22"/>
      <c r="D34" s="94" t="s">
        <v>250</v>
      </c>
      <c r="E34" s="106" t="s">
        <v>251</v>
      </c>
      <c r="F34" s="107"/>
      <c r="G34" s="107"/>
      <c r="H34" s="107"/>
      <c r="I34" s="107"/>
      <c r="J34" s="107"/>
      <c r="K34" s="107"/>
      <c r="L34" s="107"/>
      <c r="M34" s="108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22"/>
      <c r="B35" s="22"/>
      <c r="C35" s="22"/>
      <c r="D35" s="94" t="s">
        <v>252</v>
      </c>
      <c r="E35" s="94"/>
      <c r="F35" s="95" t="s">
        <v>111</v>
      </c>
      <c r="G35" s="95"/>
      <c r="H35" s="95" t="s">
        <v>166</v>
      </c>
      <c r="I35" s="95" t="s">
        <v>203</v>
      </c>
      <c r="J35" s="95" t="s">
        <v>167</v>
      </c>
      <c r="K35" s="95"/>
      <c r="L35" s="95"/>
      <c r="M35" s="95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2"/>
      <c r="B36" s="23"/>
      <c r="C36" s="23"/>
      <c r="D36" s="94" t="s">
        <v>37</v>
      </c>
      <c r="E36" s="94"/>
      <c r="F36" s="95" t="s">
        <v>111</v>
      </c>
      <c r="G36" s="95"/>
      <c r="H36" s="95" t="s">
        <v>166</v>
      </c>
      <c r="I36" s="95" t="s">
        <v>253</v>
      </c>
      <c r="J36" s="95" t="s">
        <v>246</v>
      </c>
      <c r="K36" s="23"/>
      <c r="L36" s="95"/>
      <c r="M36" s="95"/>
      <c r="N36" s="23"/>
      <c r="O36" s="23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5">
      <c r="A37" s="22"/>
      <c r="B37" s="23"/>
      <c r="C37" s="23"/>
      <c r="D37" s="94" t="s">
        <v>132</v>
      </c>
      <c r="E37" s="96"/>
      <c r="F37" s="97" t="s">
        <v>111</v>
      </c>
      <c r="G37" s="97"/>
      <c r="H37" s="95" t="s">
        <v>167</v>
      </c>
      <c r="I37" s="97" t="s">
        <v>203</v>
      </c>
      <c r="J37" s="97"/>
      <c r="K37" s="97"/>
      <c r="L37" s="97"/>
      <c r="M37" s="97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5">
      <c r="D38" s="94" t="s">
        <v>264</v>
      </c>
      <c r="E38" s="96"/>
      <c r="F38" s="97" t="s">
        <v>111</v>
      </c>
      <c r="G38" s="97"/>
      <c r="H38" s="97"/>
      <c r="I38" s="97"/>
      <c r="J38" s="97"/>
      <c r="K38" s="97"/>
      <c r="L38" s="97"/>
      <c r="M38" s="97"/>
    </row>
    <row r="39" spans="1:24" x14ac:dyDescent="0.25">
      <c r="D39" s="98"/>
      <c r="E39" s="99"/>
      <c r="F39" s="100"/>
      <c r="G39" s="100"/>
      <c r="H39" s="100"/>
      <c r="I39" s="100"/>
      <c r="J39" s="100"/>
      <c r="K39" s="100"/>
      <c r="L39" s="100"/>
      <c r="M39" s="100"/>
    </row>
    <row r="40" spans="1:24" x14ac:dyDescent="0.25">
      <c r="D40" s="98"/>
      <c r="E40" s="99"/>
      <c r="F40" s="100"/>
      <c r="G40" s="100"/>
      <c r="H40" s="100"/>
      <c r="I40" s="100"/>
      <c r="J40" s="100"/>
      <c r="K40" s="100"/>
      <c r="L40" s="100"/>
      <c r="M40" s="100"/>
    </row>
    <row r="41" spans="1:24" x14ac:dyDescent="0.25">
      <c r="D41" s="98"/>
      <c r="E41" s="99"/>
      <c r="F41" s="100"/>
      <c r="G41" s="100"/>
      <c r="H41" s="100"/>
      <c r="I41" s="100"/>
      <c r="J41" s="100"/>
      <c r="K41" s="100"/>
      <c r="L41" s="100"/>
      <c r="M41" s="100"/>
    </row>
    <row r="42" spans="1:24" x14ac:dyDescent="0.25">
      <c r="D42" s="98"/>
      <c r="E42" s="99"/>
      <c r="F42" s="100"/>
      <c r="G42" s="100"/>
      <c r="H42" s="100"/>
      <c r="I42" s="100"/>
      <c r="J42" s="100"/>
      <c r="K42" s="100"/>
      <c r="L42" s="100"/>
      <c r="M42" s="100"/>
    </row>
    <row r="43" spans="1:24" x14ac:dyDescent="0.25">
      <c r="D43" s="98"/>
      <c r="E43" s="99"/>
      <c r="F43" s="100"/>
      <c r="G43" s="100"/>
      <c r="H43" s="100"/>
      <c r="I43" s="100"/>
      <c r="J43" s="100"/>
      <c r="K43" s="100"/>
      <c r="L43" s="100"/>
      <c r="M43" s="100"/>
    </row>
  </sheetData>
  <sortState ref="C7:Q13">
    <sortCondition descending="1" ref="C7:C13"/>
  </sortState>
  <mergeCells count="2">
    <mergeCell ref="B2:N4"/>
    <mergeCell ref="E34:M3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K21" sqref="K21"/>
    </sheetView>
  </sheetViews>
  <sheetFormatPr baseColWidth="10" defaultColWidth="11.375" defaultRowHeight="15" x14ac:dyDescent="0.25"/>
  <cols>
    <col min="1" max="1" width="3.75" style="3" customWidth="1"/>
    <col min="2" max="2" width="5.25" style="3" customWidth="1"/>
    <col min="3" max="3" width="7.125" style="3" customWidth="1"/>
    <col min="4" max="4" width="20.75" style="3" customWidth="1"/>
    <col min="5" max="5" width="1.375" style="24" customWidth="1"/>
    <col min="6" max="6" width="7.25" style="3" customWidth="1"/>
    <col min="7" max="7" width="7.375" style="3" hidden="1" customWidth="1"/>
    <col min="8" max="15" width="7.375" style="3" customWidth="1"/>
    <col min="16" max="16" width="6.875" style="3" customWidth="1"/>
    <col min="17" max="17" width="7.375" style="3" customWidth="1"/>
    <col min="18" max="18" width="8.25" style="3" customWidth="1"/>
    <col min="19" max="19" width="4" style="3" customWidth="1"/>
    <col min="20" max="20" width="21.375" style="3" customWidth="1"/>
    <col min="21" max="21" width="11.375" style="3"/>
    <col min="22" max="22" width="4" style="3" customWidth="1"/>
    <col min="23" max="16384" width="11.375" style="3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</row>
    <row r="2" spans="1:24" x14ac:dyDescent="0.25">
      <c r="A2" s="2"/>
      <c r="B2" s="105" t="s">
        <v>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2"/>
      <c r="P2" s="2"/>
      <c r="Q2" s="2"/>
      <c r="R2" s="2"/>
      <c r="S2" s="2"/>
      <c r="T2" s="2"/>
      <c r="U2" s="2"/>
      <c r="V2" s="1"/>
      <c r="W2" s="1"/>
      <c r="X2" s="1"/>
    </row>
    <row r="3" spans="1:24" x14ac:dyDescent="0.25">
      <c r="A3" s="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"/>
      <c r="P3" s="2"/>
      <c r="Q3" s="2"/>
      <c r="R3" s="2"/>
      <c r="S3" s="2"/>
      <c r="T3" s="2"/>
      <c r="U3" s="2"/>
      <c r="V3" s="1"/>
      <c r="W3" s="1"/>
      <c r="X3" s="1"/>
    </row>
    <row r="4" spans="1:24" x14ac:dyDescent="0.25">
      <c r="A4" s="2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2"/>
      <c r="P4" s="2"/>
      <c r="Q4" s="2"/>
      <c r="R4" s="2"/>
      <c r="S4" s="2"/>
      <c r="T4" s="2"/>
      <c r="U4" s="2"/>
      <c r="V4" s="1"/>
      <c r="W4" s="1"/>
      <c r="X4" s="1"/>
    </row>
    <row r="5" spans="1:24" x14ac:dyDescent="0.25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1"/>
      <c r="W5" s="1"/>
      <c r="X5" s="1"/>
    </row>
    <row r="6" spans="1:24" s="9" customFormat="1" ht="15.75" thickBot="1" x14ac:dyDescent="0.3">
      <c r="A6" s="5"/>
      <c r="B6" s="6" t="s">
        <v>0</v>
      </c>
      <c r="C6" s="6" t="s">
        <v>1</v>
      </c>
      <c r="D6" s="6" t="s">
        <v>2</v>
      </c>
      <c r="E6" s="7"/>
      <c r="F6" s="8">
        <v>42777</v>
      </c>
      <c r="H6" s="8">
        <v>42832</v>
      </c>
      <c r="I6" s="8">
        <v>42875</v>
      </c>
      <c r="J6" s="8"/>
      <c r="K6" s="8" t="s">
        <v>350</v>
      </c>
      <c r="L6" s="8">
        <v>43042</v>
      </c>
      <c r="M6" s="8"/>
      <c r="N6" s="8"/>
      <c r="O6" s="8"/>
      <c r="P6" s="8"/>
      <c r="Q6" s="10" t="s">
        <v>3</v>
      </c>
      <c r="R6" s="11"/>
      <c r="S6" s="11"/>
      <c r="T6" s="11"/>
      <c r="U6" s="11"/>
      <c r="V6" s="5"/>
      <c r="W6" s="5"/>
      <c r="X6" s="5"/>
    </row>
    <row r="7" spans="1:24" s="9" customFormat="1" ht="14.25" customHeight="1" thickBot="1" x14ac:dyDescent="0.3">
      <c r="A7" s="5"/>
      <c r="B7" s="12">
        <v>1</v>
      </c>
      <c r="C7" s="13">
        <f t="shared" ref="C7:C21" si="0">SUM(F7:N7)</f>
        <v>91</v>
      </c>
      <c r="D7" s="25" t="s">
        <v>9</v>
      </c>
      <c r="E7" s="15"/>
      <c r="F7" s="16">
        <v>20</v>
      </c>
      <c r="H7" s="16">
        <v>17</v>
      </c>
      <c r="I7" s="16">
        <v>0</v>
      </c>
      <c r="J7" s="16">
        <v>17</v>
      </c>
      <c r="K7" s="16">
        <v>17</v>
      </c>
      <c r="L7" s="16">
        <v>20</v>
      </c>
      <c r="M7" s="16"/>
      <c r="N7" s="16"/>
      <c r="O7" s="16"/>
      <c r="P7" s="16"/>
      <c r="Q7" s="17">
        <f t="shared" ref="Q7:Q21" si="1">SUM(F7:P7)</f>
        <v>91</v>
      </c>
      <c r="R7" s="11"/>
      <c r="S7" s="11"/>
      <c r="T7" s="11"/>
      <c r="U7" s="11"/>
      <c r="V7" s="11"/>
      <c r="W7" s="5"/>
      <c r="X7" s="5"/>
    </row>
    <row r="8" spans="1:24" s="9" customFormat="1" ht="14.25" customHeight="1" thickBot="1" x14ac:dyDescent="0.3">
      <c r="A8" s="5"/>
      <c r="B8" s="12">
        <f t="shared" ref="B8:B28" si="2">B7+1</f>
        <v>2</v>
      </c>
      <c r="C8" s="13">
        <f t="shared" si="0"/>
        <v>91</v>
      </c>
      <c r="D8" s="25" t="s">
        <v>10</v>
      </c>
      <c r="E8" s="15"/>
      <c r="F8" s="16">
        <v>20</v>
      </c>
      <c r="G8" s="19"/>
      <c r="H8" s="16">
        <v>0</v>
      </c>
      <c r="I8" s="16">
        <v>17</v>
      </c>
      <c r="J8" s="16">
        <v>17</v>
      </c>
      <c r="K8" s="16">
        <v>17</v>
      </c>
      <c r="L8" s="16">
        <v>20</v>
      </c>
      <c r="M8" s="16"/>
      <c r="N8" s="16"/>
      <c r="O8" s="16"/>
      <c r="P8" s="16"/>
      <c r="Q8" s="17">
        <f t="shared" si="1"/>
        <v>91</v>
      </c>
      <c r="R8" s="11"/>
      <c r="S8" s="11"/>
      <c r="T8" s="11"/>
      <c r="U8" s="11"/>
      <c r="V8" s="11"/>
      <c r="W8" s="5"/>
      <c r="X8" s="5"/>
    </row>
    <row r="9" spans="1:24" s="9" customFormat="1" ht="14.25" customHeight="1" thickBot="1" x14ac:dyDescent="0.3">
      <c r="A9" s="5"/>
      <c r="B9" s="12">
        <f t="shared" si="2"/>
        <v>3</v>
      </c>
      <c r="C9" s="13">
        <f t="shared" si="0"/>
        <v>114</v>
      </c>
      <c r="D9" s="25" t="s">
        <v>36</v>
      </c>
      <c r="E9" s="15"/>
      <c r="F9" s="16">
        <v>17</v>
      </c>
      <c r="H9" s="16">
        <v>20</v>
      </c>
      <c r="I9" s="16">
        <v>20</v>
      </c>
      <c r="J9" s="16">
        <v>20</v>
      </c>
      <c r="K9" s="16">
        <v>20</v>
      </c>
      <c r="L9" s="16">
        <v>17</v>
      </c>
      <c r="M9" s="16"/>
      <c r="N9" s="16"/>
      <c r="O9" s="16"/>
      <c r="P9" s="16"/>
      <c r="Q9" s="17">
        <f t="shared" si="1"/>
        <v>114</v>
      </c>
      <c r="R9" s="11"/>
      <c r="S9" s="11"/>
      <c r="T9" s="11"/>
      <c r="U9" s="11"/>
      <c r="V9" s="11"/>
      <c r="W9" s="5"/>
      <c r="X9" s="5"/>
    </row>
    <row r="10" spans="1:24" s="9" customFormat="1" ht="14.25" customHeight="1" thickBot="1" x14ac:dyDescent="0.3">
      <c r="A10" s="5"/>
      <c r="B10" s="12">
        <f t="shared" si="2"/>
        <v>4</v>
      </c>
      <c r="C10" s="13">
        <f t="shared" si="0"/>
        <v>114</v>
      </c>
      <c r="D10" s="25" t="s">
        <v>11</v>
      </c>
      <c r="E10" s="15"/>
      <c r="F10" s="16">
        <v>17</v>
      </c>
      <c r="H10" s="16">
        <v>20</v>
      </c>
      <c r="I10" s="16">
        <v>20</v>
      </c>
      <c r="J10" s="16">
        <v>20</v>
      </c>
      <c r="K10" s="16">
        <v>20</v>
      </c>
      <c r="L10" s="16">
        <v>17</v>
      </c>
      <c r="M10" s="16"/>
      <c r="N10" s="16"/>
      <c r="O10" s="16"/>
      <c r="P10" s="16"/>
      <c r="Q10" s="17">
        <f t="shared" si="1"/>
        <v>114</v>
      </c>
      <c r="R10" s="11"/>
      <c r="S10" s="11"/>
      <c r="T10" s="11"/>
      <c r="U10" s="11"/>
      <c r="V10" s="11"/>
      <c r="W10" s="5"/>
      <c r="X10" s="5"/>
    </row>
    <row r="11" spans="1:24" s="9" customFormat="1" ht="14.25" customHeight="1" thickBot="1" x14ac:dyDescent="0.3">
      <c r="A11" s="5"/>
      <c r="B11" s="12">
        <f t="shared" si="2"/>
        <v>5</v>
      </c>
      <c r="C11" s="13">
        <f t="shared" si="0"/>
        <v>79</v>
      </c>
      <c r="D11" s="25" t="s">
        <v>38</v>
      </c>
      <c r="E11" s="15"/>
      <c r="F11" s="16">
        <v>15</v>
      </c>
      <c r="H11" s="16">
        <v>15</v>
      </c>
      <c r="I11" s="16">
        <v>15</v>
      </c>
      <c r="J11" s="16">
        <v>12</v>
      </c>
      <c r="K11" s="16">
        <v>10</v>
      </c>
      <c r="L11" s="16">
        <v>12</v>
      </c>
      <c r="M11" s="16"/>
      <c r="N11" s="16"/>
      <c r="O11" s="16"/>
      <c r="P11" s="16"/>
      <c r="Q11" s="17">
        <f t="shared" si="1"/>
        <v>79</v>
      </c>
      <c r="R11" s="11"/>
      <c r="S11" s="11"/>
      <c r="T11" s="11"/>
      <c r="U11" s="11"/>
      <c r="V11" s="11"/>
      <c r="W11" s="5"/>
      <c r="X11" s="5"/>
    </row>
    <row r="12" spans="1:24" s="9" customFormat="1" ht="14.25" customHeight="1" thickBot="1" x14ac:dyDescent="0.3">
      <c r="A12" s="5"/>
      <c r="B12" s="12">
        <f t="shared" si="2"/>
        <v>6</v>
      </c>
      <c r="C12" s="13">
        <f t="shared" si="0"/>
        <v>79</v>
      </c>
      <c r="D12" s="25" t="s">
        <v>6</v>
      </c>
      <c r="E12" s="15"/>
      <c r="F12" s="16">
        <v>15</v>
      </c>
      <c r="H12" s="16">
        <v>15</v>
      </c>
      <c r="I12" s="16">
        <v>15</v>
      </c>
      <c r="J12" s="16">
        <v>12</v>
      </c>
      <c r="K12" s="16">
        <v>10</v>
      </c>
      <c r="L12" s="16">
        <v>12</v>
      </c>
      <c r="M12" s="16"/>
      <c r="N12" s="16"/>
      <c r="O12" s="16"/>
      <c r="P12" s="16"/>
      <c r="Q12" s="17">
        <f t="shared" si="1"/>
        <v>79</v>
      </c>
      <c r="R12" s="11"/>
      <c r="S12" s="11"/>
      <c r="T12" s="11"/>
      <c r="U12" s="11"/>
      <c r="V12" s="11"/>
      <c r="W12" s="5"/>
      <c r="X12" s="5"/>
    </row>
    <row r="13" spans="1:24" s="9" customFormat="1" ht="14.25" customHeight="1" thickBot="1" x14ac:dyDescent="0.3">
      <c r="A13" s="5"/>
      <c r="B13" s="12">
        <f t="shared" si="2"/>
        <v>7</v>
      </c>
      <c r="C13" s="13">
        <f t="shared" si="0"/>
        <v>64</v>
      </c>
      <c r="D13" s="25" t="s">
        <v>4</v>
      </c>
      <c r="E13" s="15"/>
      <c r="F13" s="16">
        <v>12</v>
      </c>
      <c r="H13" s="16">
        <v>10</v>
      </c>
      <c r="I13" s="16">
        <v>12</v>
      </c>
      <c r="J13" s="16">
        <v>0</v>
      </c>
      <c r="K13" s="16">
        <v>15</v>
      </c>
      <c r="L13" s="16">
        <v>15</v>
      </c>
      <c r="M13" s="16"/>
      <c r="N13" s="16"/>
      <c r="O13" s="16"/>
      <c r="P13" s="16"/>
      <c r="Q13" s="17">
        <f t="shared" si="1"/>
        <v>64</v>
      </c>
      <c r="R13" s="11"/>
      <c r="S13" s="11"/>
      <c r="T13" s="11"/>
      <c r="U13" s="11"/>
      <c r="V13" s="11"/>
      <c r="W13" s="5"/>
      <c r="X13" s="5"/>
    </row>
    <row r="14" spans="1:24" s="9" customFormat="1" ht="14.25" customHeight="1" thickBot="1" x14ac:dyDescent="0.3">
      <c r="A14" s="5"/>
      <c r="B14" s="12">
        <f t="shared" si="2"/>
        <v>8</v>
      </c>
      <c r="C14" s="13">
        <f t="shared" si="0"/>
        <v>64</v>
      </c>
      <c r="D14" s="25" t="s">
        <v>5</v>
      </c>
      <c r="E14" s="15"/>
      <c r="F14" s="16">
        <v>12</v>
      </c>
      <c r="H14" s="16">
        <v>10</v>
      </c>
      <c r="I14" s="16">
        <v>12</v>
      </c>
      <c r="J14" s="16">
        <v>0</v>
      </c>
      <c r="K14" s="16">
        <v>15</v>
      </c>
      <c r="L14" s="16">
        <v>15</v>
      </c>
      <c r="M14" s="16"/>
      <c r="N14" s="16"/>
      <c r="O14" s="16"/>
      <c r="P14" s="16"/>
      <c r="Q14" s="17">
        <f t="shared" si="1"/>
        <v>64</v>
      </c>
      <c r="R14" s="11"/>
      <c r="S14" s="11"/>
      <c r="T14" s="11"/>
      <c r="U14" s="11"/>
      <c r="V14" s="11"/>
      <c r="W14" s="5"/>
      <c r="X14" s="5"/>
    </row>
    <row r="15" spans="1:24" s="9" customFormat="1" ht="14.25" customHeight="1" thickBot="1" x14ac:dyDescent="0.3">
      <c r="A15" s="5"/>
      <c r="B15" s="12">
        <f t="shared" si="2"/>
        <v>9</v>
      </c>
      <c r="C15" s="13">
        <f t="shared" si="0"/>
        <v>27</v>
      </c>
      <c r="D15" s="25" t="s">
        <v>46</v>
      </c>
      <c r="E15" s="15"/>
      <c r="F15" s="16">
        <v>10</v>
      </c>
      <c r="H15" s="16">
        <v>17</v>
      </c>
      <c r="I15" s="16">
        <v>0</v>
      </c>
      <c r="J15" s="16">
        <v>0</v>
      </c>
      <c r="K15" s="16"/>
      <c r="L15" s="16"/>
      <c r="M15" s="16"/>
      <c r="N15" s="16"/>
      <c r="O15" s="16"/>
      <c r="P15" s="16"/>
      <c r="Q15" s="17">
        <f t="shared" si="1"/>
        <v>27</v>
      </c>
      <c r="R15" s="11"/>
      <c r="S15" s="11"/>
      <c r="T15" s="11"/>
      <c r="U15" s="11"/>
      <c r="V15" s="11"/>
      <c r="W15" s="5"/>
      <c r="X15" s="5"/>
    </row>
    <row r="16" spans="1:24" s="9" customFormat="1" ht="14.25" customHeight="1" thickBot="1" x14ac:dyDescent="0.3">
      <c r="A16" s="5"/>
      <c r="B16" s="12">
        <f t="shared" si="2"/>
        <v>10</v>
      </c>
      <c r="C16" s="13">
        <f t="shared" si="0"/>
        <v>22</v>
      </c>
      <c r="D16" s="25" t="s">
        <v>34</v>
      </c>
      <c r="E16" s="15"/>
      <c r="F16" s="16">
        <v>10</v>
      </c>
      <c r="H16" s="16">
        <v>12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7">
        <f t="shared" si="1"/>
        <v>22</v>
      </c>
      <c r="R16" s="11"/>
      <c r="S16" s="11"/>
      <c r="T16" s="11"/>
      <c r="U16" s="11"/>
      <c r="V16" s="11"/>
      <c r="W16" s="5"/>
      <c r="X16" s="5"/>
    </row>
    <row r="17" spans="1:24" s="9" customFormat="1" ht="14.25" customHeight="1" thickBot="1" x14ac:dyDescent="0.3">
      <c r="A17" s="5"/>
      <c r="B17" s="12">
        <f t="shared" si="2"/>
        <v>11</v>
      </c>
      <c r="C17" s="13">
        <f t="shared" si="0"/>
        <v>35</v>
      </c>
      <c r="D17" s="25" t="s">
        <v>48</v>
      </c>
      <c r="E17" s="15"/>
      <c r="F17" s="16">
        <v>9</v>
      </c>
      <c r="H17" s="16">
        <v>9</v>
      </c>
      <c r="I17" s="16">
        <v>17</v>
      </c>
      <c r="J17" s="16">
        <v>0</v>
      </c>
      <c r="K17" s="16"/>
      <c r="L17" s="16"/>
      <c r="M17" s="16"/>
      <c r="N17" s="16"/>
      <c r="O17" s="16"/>
      <c r="P17" s="16"/>
      <c r="Q17" s="17">
        <f t="shared" si="1"/>
        <v>35</v>
      </c>
      <c r="R17" s="11"/>
      <c r="S17" s="11"/>
      <c r="T17" s="18"/>
      <c r="U17" s="11"/>
      <c r="V17" s="11"/>
      <c r="W17" s="5"/>
      <c r="X17" s="5"/>
    </row>
    <row r="18" spans="1:24" s="9" customFormat="1" ht="14.25" customHeight="1" thickBot="1" x14ac:dyDescent="0.3">
      <c r="A18" s="5"/>
      <c r="B18" s="12">
        <f t="shared" si="2"/>
        <v>12</v>
      </c>
      <c r="C18" s="13">
        <f t="shared" si="0"/>
        <v>18</v>
      </c>
      <c r="D18" s="25" t="s">
        <v>49</v>
      </c>
      <c r="E18" s="15"/>
      <c r="F18" s="16">
        <v>9</v>
      </c>
      <c r="H18" s="16">
        <v>9</v>
      </c>
      <c r="I18" s="16">
        <v>0</v>
      </c>
      <c r="J18" s="16">
        <v>0</v>
      </c>
      <c r="K18" s="16"/>
      <c r="L18" s="16"/>
      <c r="M18" s="16"/>
      <c r="N18" s="16"/>
      <c r="O18" s="16"/>
      <c r="P18" s="16"/>
      <c r="Q18" s="17">
        <f t="shared" si="1"/>
        <v>18</v>
      </c>
      <c r="R18" s="11"/>
      <c r="S18" s="11"/>
      <c r="T18" s="18"/>
      <c r="U18" s="11"/>
      <c r="V18" s="11"/>
      <c r="W18" s="5"/>
      <c r="X18" s="5"/>
    </row>
    <row r="19" spans="1:24" s="9" customFormat="1" ht="14.25" customHeight="1" thickBot="1" x14ac:dyDescent="0.3">
      <c r="A19" s="5"/>
      <c r="B19" s="12">
        <f t="shared" si="2"/>
        <v>13</v>
      </c>
      <c r="C19" s="13">
        <f t="shared" si="0"/>
        <v>32</v>
      </c>
      <c r="D19" s="25" t="s">
        <v>112</v>
      </c>
      <c r="E19" s="15"/>
      <c r="F19" s="16">
        <v>8</v>
      </c>
      <c r="H19" s="16">
        <v>12</v>
      </c>
      <c r="I19" s="16">
        <v>0</v>
      </c>
      <c r="J19" s="16">
        <v>0</v>
      </c>
      <c r="K19" s="16">
        <v>12</v>
      </c>
      <c r="L19" s="16"/>
      <c r="M19" s="16"/>
      <c r="N19" s="16"/>
      <c r="O19" s="16"/>
      <c r="P19" s="16"/>
      <c r="Q19" s="17">
        <f t="shared" si="1"/>
        <v>32</v>
      </c>
      <c r="R19" s="11"/>
      <c r="S19" s="11"/>
      <c r="T19" s="18"/>
      <c r="U19" s="11"/>
      <c r="V19" s="11"/>
      <c r="W19" s="5"/>
      <c r="X19" s="5"/>
    </row>
    <row r="20" spans="1:24" s="9" customFormat="1" ht="14.25" customHeight="1" thickBot="1" x14ac:dyDescent="0.3">
      <c r="A20" s="5"/>
      <c r="B20" s="12">
        <f t="shared" si="2"/>
        <v>14</v>
      </c>
      <c r="C20" s="13">
        <f t="shared" si="0"/>
        <v>20</v>
      </c>
      <c r="D20" s="25" t="s">
        <v>39</v>
      </c>
      <c r="E20" s="15"/>
      <c r="F20" s="16">
        <v>8</v>
      </c>
      <c r="H20" s="16">
        <v>0</v>
      </c>
      <c r="I20" s="16">
        <v>0</v>
      </c>
      <c r="J20" s="16">
        <v>0</v>
      </c>
      <c r="K20" s="16">
        <v>12</v>
      </c>
      <c r="L20" s="16"/>
      <c r="M20" s="16"/>
      <c r="N20" s="16"/>
      <c r="O20" s="16"/>
      <c r="P20" s="16"/>
      <c r="Q20" s="17">
        <f t="shared" si="1"/>
        <v>20</v>
      </c>
      <c r="R20" s="11"/>
      <c r="S20" s="11"/>
      <c r="T20" s="18"/>
      <c r="U20" s="11"/>
      <c r="V20" s="11"/>
      <c r="W20" s="5"/>
      <c r="X20" s="5"/>
    </row>
    <row r="21" spans="1:24" s="9" customFormat="1" ht="14.25" customHeight="1" thickBot="1" x14ac:dyDescent="0.3">
      <c r="A21" s="5"/>
      <c r="B21" s="12">
        <f t="shared" si="2"/>
        <v>15</v>
      </c>
      <c r="C21" s="13">
        <f t="shared" si="0"/>
        <v>8</v>
      </c>
      <c r="D21" s="25" t="s">
        <v>47</v>
      </c>
      <c r="E21" s="15"/>
      <c r="F21" s="16">
        <v>8</v>
      </c>
      <c r="H21" s="16">
        <v>0</v>
      </c>
      <c r="I21" s="16">
        <v>0</v>
      </c>
      <c r="J21" s="16">
        <v>0</v>
      </c>
      <c r="K21" s="16"/>
      <c r="L21" s="16"/>
      <c r="M21" s="16"/>
      <c r="N21" s="16"/>
      <c r="O21" s="16"/>
      <c r="P21" s="16"/>
      <c r="Q21" s="17">
        <f t="shared" si="1"/>
        <v>8</v>
      </c>
      <c r="R21" s="11"/>
      <c r="S21" s="11"/>
      <c r="T21" s="18"/>
      <c r="U21" s="11"/>
      <c r="V21" s="11"/>
      <c r="W21" s="5"/>
      <c r="X21" s="5"/>
    </row>
    <row r="22" spans="1:24" s="9" customFormat="1" ht="14.25" customHeight="1" thickBot="1" x14ac:dyDescent="0.3">
      <c r="A22" s="5"/>
      <c r="B22" s="12">
        <f t="shared" si="2"/>
        <v>16</v>
      </c>
      <c r="C22" s="13">
        <f t="shared" ref="C22:C23" si="3">SUM(F22:N22)</f>
        <v>15</v>
      </c>
      <c r="D22" s="25" t="s">
        <v>248</v>
      </c>
      <c r="E22" s="15"/>
      <c r="F22" s="16">
        <v>0</v>
      </c>
      <c r="G22" s="21"/>
      <c r="H22" s="16">
        <v>0</v>
      </c>
      <c r="I22" s="16">
        <v>0</v>
      </c>
      <c r="J22" s="16">
        <v>15</v>
      </c>
      <c r="K22" s="16"/>
      <c r="L22" s="16"/>
      <c r="M22" s="16"/>
      <c r="N22" s="16"/>
      <c r="O22" s="16"/>
      <c r="P22" s="16"/>
      <c r="Q22" s="17">
        <f t="shared" ref="Q22" si="4">SUM(F22:P22)</f>
        <v>15</v>
      </c>
      <c r="R22" s="11"/>
      <c r="S22" s="11"/>
      <c r="T22" s="18"/>
      <c r="U22" s="11"/>
      <c r="V22" s="11"/>
      <c r="W22" s="5"/>
      <c r="X22" s="5"/>
    </row>
    <row r="23" spans="1:24" s="9" customFormat="1" ht="14.25" customHeight="1" thickBot="1" x14ac:dyDescent="0.3">
      <c r="A23" s="5"/>
      <c r="B23" s="12">
        <f t="shared" si="2"/>
        <v>17</v>
      </c>
      <c r="C23" s="13">
        <f t="shared" si="3"/>
        <v>15</v>
      </c>
      <c r="D23" s="25" t="s">
        <v>249</v>
      </c>
      <c r="E23" s="15"/>
      <c r="F23" s="16">
        <v>0</v>
      </c>
      <c r="G23" s="19"/>
      <c r="H23" s="16">
        <v>0</v>
      </c>
      <c r="I23" s="16">
        <v>0</v>
      </c>
      <c r="J23" s="16">
        <v>15</v>
      </c>
      <c r="K23" s="16"/>
      <c r="L23" s="16"/>
      <c r="M23" s="16"/>
      <c r="N23" s="16"/>
      <c r="O23" s="16"/>
      <c r="P23" s="16"/>
      <c r="Q23" s="17">
        <f t="shared" ref="Q23:Q28" si="5">SUM(F23:P23)</f>
        <v>15</v>
      </c>
      <c r="R23" s="11"/>
      <c r="S23" s="11"/>
      <c r="T23" s="18"/>
      <c r="U23" s="11"/>
      <c r="V23" s="11"/>
      <c r="W23" s="5"/>
      <c r="X23" s="5"/>
    </row>
    <row r="24" spans="1:24" s="9" customFormat="1" ht="14.25" customHeight="1" thickBot="1" x14ac:dyDescent="0.3">
      <c r="A24" s="5"/>
      <c r="B24" s="12">
        <f t="shared" si="2"/>
        <v>18</v>
      </c>
      <c r="C24" s="13"/>
      <c r="D24" s="2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 t="shared" si="5"/>
        <v>0</v>
      </c>
      <c r="R24" s="11"/>
      <c r="S24" s="11"/>
      <c r="T24" s="18"/>
      <c r="U24" s="11"/>
      <c r="V24" s="11"/>
      <c r="W24" s="5"/>
      <c r="X24" s="5"/>
    </row>
    <row r="25" spans="1:24" ht="14.25" customHeight="1" thickBot="1" x14ac:dyDescent="0.3">
      <c r="A25" s="1"/>
      <c r="B25" s="12">
        <f t="shared" si="2"/>
        <v>19</v>
      </c>
      <c r="C25" s="13"/>
      <c r="D25" s="25"/>
      <c r="E25" s="15"/>
      <c r="F25" s="16"/>
      <c r="G25" s="19"/>
      <c r="H25" s="16"/>
      <c r="I25" s="16"/>
      <c r="J25" s="16"/>
      <c r="K25" s="16"/>
      <c r="L25" s="16"/>
      <c r="M25" s="16"/>
      <c r="N25" s="16"/>
      <c r="O25" s="16"/>
      <c r="P25" s="16"/>
      <c r="Q25" s="17">
        <f t="shared" si="5"/>
        <v>0</v>
      </c>
      <c r="R25" s="2"/>
      <c r="S25" s="2"/>
      <c r="T25" s="20"/>
      <c r="U25" s="2"/>
      <c r="V25" s="2"/>
      <c r="W25" s="1"/>
      <c r="X25" s="1"/>
    </row>
    <row r="26" spans="1:24" ht="14.25" customHeight="1" thickBot="1" x14ac:dyDescent="0.3">
      <c r="A26" s="1"/>
      <c r="B26" s="12">
        <f t="shared" si="2"/>
        <v>20</v>
      </c>
      <c r="C26" s="13"/>
      <c r="D26" s="25"/>
      <c r="E26" s="15"/>
      <c r="F26" s="16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7">
        <f t="shared" si="5"/>
        <v>0</v>
      </c>
      <c r="R26" s="2"/>
      <c r="S26" s="2"/>
      <c r="T26" s="20"/>
      <c r="U26" s="2"/>
      <c r="V26" s="2"/>
      <c r="W26" s="1"/>
      <c r="X26" s="1"/>
    </row>
    <row r="27" spans="1:24" ht="14.25" customHeight="1" thickBot="1" x14ac:dyDescent="0.3">
      <c r="A27" s="1"/>
      <c r="B27" s="12">
        <f t="shared" si="2"/>
        <v>21</v>
      </c>
      <c r="C27" s="13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f t="shared" si="5"/>
        <v>0</v>
      </c>
      <c r="R27" s="2"/>
      <c r="S27" s="2"/>
      <c r="T27" s="20"/>
      <c r="U27" s="2"/>
      <c r="V27" s="2"/>
      <c r="W27" s="1"/>
      <c r="X27" s="1"/>
    </row>
    <row r="28" spans="1:24" ht="14.25" customHeight="1" x14ac:dyDescent="0.25">
      <c r="A28" s="1"/>
      <c r="B28" s="12">
        <f t="shared" si="2"/>
        <v>22</v>
      </c>
      <c r="C28" s="13"/>
      <c r="D28" s="14"/>
      <c r="E28" s="15"/>
      <c r="F28" s="16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7">
        <f t="shared" si="5"/>
        <v>0</v>
      </c>
      <c r="R28" s="2"/>
      <c r="S28" s="2"/>
      <c r="T28" s="20"/>
      <c r="U28" s="2"/>
      <c r="V28" s="2"/>
      <c r="W28" s="1"/>
      <c r="X28" s="1"/>
    </row>
    <row r="29" spans="1:24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22"/>
      <c r="U29" s="1"/>
      <c r="V29" s="1"/>
      <c r="W29" s="1"/>
      <c r="X29" s="1"/>
    </row>
    <row r="30" spans="1:2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2"/>
      <c r="B36" s="23"/>
      <c r="C36" s="23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5">
      <c r="A37" s="22"/>
      <c r="B37" s="23"/>
      <c r="C37" s="23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</row>
  </sheetData>
  <autoFilter ref="F6:F21">
    <sortState ref="F7:F21">
      <sortCondition descending="1" ref="F6:F21"/>
    </sortState>
  </autoFilter>
  <sortState ref="C7:Q21">
    <sortCondition descending="1" ref="C7:C21"/>
  </sortState>
  <mergeCells count="1">
    <mergeCell ref="B2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workbookViewId="0">
      <selection activeCell="M14" sqref="M14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2" width="8" hidden="1" customWidth="1"/>
    <col min="13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8" width="0" hidden="1" customWidth="1"/>
    <col min="269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4" width="0" hidden="1" customWidth="1"/>
    <col min="525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0" width="0" hidden="1" customWidth="1"/>
    <col min="781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6" width="0" hidden="1" customWidth="1"/>
    <col min="1037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2" width="0" hidden="1" customWidth="1"/>
    <col min="1293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8" width="0" hidden="1" customWidth="1"/>
    <col min="1549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4" width="0" hidden="1" customWidth="1"/>
    <col min="1805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0" width="0" hidden="1" customWidth="1"/>
    <col min="2061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6" width="0" hidden="1" customWidth="1"/>
    <col min="2317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2" width="0" hidden="1" customWidth="1"/>
    <col min="2573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8" width="0" hidden="1" customWidth="1"/>
    <col min="2829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4" width="0" hidden="1" customWidth="1"/>
    <col min="3085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0" width="0" hidden="1" customWidth="1"/>
    <col min="3341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6" width="0" hidden="1" customWidth="1"/>
    <col min="3597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2" width="0" hidden="1" customWidth="1"/>
    <col min="3853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8" width="0" hidden="1" customWidth="1"/>
    <col min="4109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4" width="0" hidden="1" customWidth="1"/>
    <col min="4365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0" width="0" hidden="1" customWidth="1"/>
    <col min="4621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6" width="0" hidden="1" customWidth="1"/>
    <col min="4877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2" width="0" hidden="1" customWidth="1"/>
    <col min="5133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8" width="0" hidden="1" customWidth="1"/>
    <col min="5389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4" width="0" hidden="1" customWidth="1"/>
    <col min="5645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0" width="0" hidden="1" customWidth="1"/>
    <col min="5901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6" width="0" hidden="1" customWidth="1"/>
    <col min="6157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2" width="0" hidden="1" customWidth="1"/>
    <col min="6413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8" width="0" hidden="1" customWidth="1"/>
    <col min="6669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4" width="0" hidden="1" customWidth="1"/>
    <col min="6925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0" width="0" hidden="1" customWidth="1"/>
    <col min="7181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6" width="0" hidden="1" customWidth="1"/>
    <col min="7437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2" width="0" hidden="1" customWidth="1"/>
    <col min="7693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8" width="0" hidden="1" customWidth="1"/>
    <col min="7949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4" width="0" hidden="1" customWidth="1"/>
    <col min="8205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0" width="0" hidden="1" customWidth="1"/>
    <col min="8461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6" width="0" hidden="1" customWidth="1"/>
    <col min="8717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2" width="0" hidden="1" customWidth="1"/>
    <col min="8973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8" width="0" hidden="1" customWidth="1"/>
    <col min="9229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4" width="0" hidden="1" customWidth="1"/>
    <col min="9485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0" width="0" hidden="1" customWidth="1"/>
    <col min="9741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6" width="0" hidden="1" customWidth="1"/>
    <col min="9997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2" width="0" hidden="1" customWidth="1"/>
    <col min="10253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8" width="0" hidden="1" customWidth="1"/>
    <col min="10509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4" width="0" hidden="1" customWidth="1"/>
    <col min="10765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0" width="0" hidden="1" customWidth="1"/>
    <col min="11021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6" width="0" hidden="1" customWidth="1"/>
    <col min="11277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2" width="0" hidden="1" customWidth="1"/>
    <col min="11533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8" width="0" hidden="1" customWidth="1"/>
    <col min="11789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4" width="0" hidden="1" customWidth="1"/>
    <col min="12045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0" width="0" hidden="1" customWidth="1"/>
    <col min="12301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6" width="0" hidden="1" customWidth="1"/>
    <col min="12557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2" width="0" hidden="1" customWidth="1"/>
    <col min="12813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8" width="0" hidden="1" customWidth="1"/>
    <col min="13069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4" width="0" hidden="1" customWidth="1"/>
    <col min="13325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0" width="0" hidden="1" customWidth="1"/>
    <col min="13581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6" width="0" hidden="1" customWidth="1"/>
    <col min="13837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2" width="0" hidden="1" customWidth="1"/>
    <col min="14093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8" width="0" hidden="1" customWidth="1"/>
    <col min="14349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4" width="0" hidden="1" customWidth="1"/>
    <col min="14605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0" width="0" hidden="1" customWidth="1"/>
    <col min="14861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6" width="0" hidden="1" customWidth="1"/>
    <col min="15117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2" width="0" hidden="1" customWidth="1"/>
    <col min="15373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8" width="0" hidden="1" customWidth="1"/>
    <col min="15629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4" width="0" hidden="1" customWidth="1"/>
    <col min="15885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0" width="0" hidden="1" customWidth="1"/>
    <col min="16141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50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51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52</v>
      </c>
      <c r="C4" s="38">
        <v>431</v>
      </c>
      <c r="D4" s="39" t="s">
        <v>53</v>
      </c>
      <c r="E4" s="40">
        <v>72</v>
      </c>
      <c r="F4" s="36">
        <v>74</v>
      </c>
      <c r="G4" s="36">
        <v>73</v>
      </c>
      <c r="H4" s="41">
        <v>67</v>
      </c>
      <c r="I4" s="36">
        <v>73</v>
      </c>
      <c r="J4" s="36">
        <v>72</v>
      </c>
      <c r="K4" s="36"/>
      <c r="L4" s="36"/>
      <c r="M4" s="36" t="s">
        <v>28</v>
      </c>
      <c r="N4" s="90" t="s">
        <v>111</v>
      </c>
      <c r="Q4" s="27"/>
      <c r="R4" s="27"/>
      <c r="S4" s="27"/>
      <c r="T4" s="27"/>
      <c r="U4" s="27"/>
      <c r="V4" s="27">
        <v>7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46">
        <v>12.105</v>
      </c>
      <c r="F5" s="47">
        <v>10.374000000000001</v>
      </c>
      <c r="G5" s="48">
        <v>11.750999999999999</v>
      </c>
      <c r="H5" s="49">
        <v>12.590999999999999</v>
      </c>
      <c r="I5" s="49">
        <v>12.007999999999999</v>
      </c>
      <c r="J5" s="49">
        <v>11.965999999999999</v>
      </c>
      <c r="K5" s="49"/>
      <c r="L5" s="49"/>
      <c r="M5" s="50">
        <v>12.949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12.510999999999999</v>
      </c>
      <c r="F6" s="55">
        <v>12.16</v>
      </c>
      <c r="G6" s="55">
        <v>12.276999999999999</v>
      </c>
      <c r="H6" s="56">
        <v>13.343</v>
      </c>
      <c r="I6" s="55">
        <v>12.382</v>
      </c>
      <c r="J6" s="55">
        <v>12.442</v>
      </c>
      <c r="K6" s="56"/>
      <c r="L6" s="56"/>
      <c r="M6" s="27">
        <f>HARMEAN(E6:J6)</f>
        <v>12.507801231627882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54</v>
      </c>
      <c r="D7" s="59"/>
      <c r="E7" s="60" t="s">
        <v>55</v>
      </c>
      <c r="F7" s="61" t="s">
        <v>56</v>
      </c>
      <c r="G7" s="61" t="s">
        <v>57</v>
      </c>
      <c r="H7" s="61" t="s">
        <v>58</v>
      </c>
      <c r="I7" s="61" t="s">
        <v>59</v>
      </c>
      <c r="J7" s="61" t="s">
        <v>60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40</v>
      </c>
      <c r="C8" s="64">
        <v>420</v>
      </c>
      <c r="D8" s="65" t="s">
        <v>61</v>
      </c>
      <c r="E8" s="66">
        <v>69</v>
      </c>
      <c r="F8" s="67">
        <v>72</v>
      </c>
      <c r="G8" s="67">
        <v>70</v>
      </c>
      <c r="H8" s="67">
        <v>68</v>
      </c>
      <c r="I8" s="67">
        <v>70</v>
      </c>
      <c r="J8" s="67">
        <v>71</v>
      </c>
      <c r="K8" s="67"/>
      <c r="L8" s="67"/>
      <c r="M8" s="68" t="s">
        <v>29</v>
      </c>
      <c r="N8" s="90" t="s">
        <v>111</v>
      </c>
    </row>
    <row r="9" spans="1:27" outlineLevel="1" x14ac:dyDescent="0.25">
      <c r="A9" s="27"/>
      <c r="B9" s="69" t="s">
        <v>25</v>
      </c>
      <c r="C9" s="70"/>
      <c r="D9" s="71"/>
      <c r="E9" s="72">
        <v>12.334</v>
      </c>
      <c r="F9" s="49">
        <v>11.877000000000001</v>
      </c>
      <c r="G9" s="49">
        <v>12.11</v>
      </c>
      <c r="H9" s="48">
        <v>12.228</v>
      </c>
      <c r="I9" s="49">
        <v>12.129</v>
      </c>
      <c r="J9" s="48">
        <v>11.778</v>
      </c>
      <c r="K9" s="49"/>
      <c r="L9" s="49"/>
      <c r="M9" s="73">
        <v>12.381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12.933999999999999</v>
      </c>
      <c r="F10" s="56">
        <v>12.587999999999999</v>
      </c>
      <c r="G10" s="56">
        <v>12.798</v>
      </c>
      <c r="H10" s="55">
        <v>13.303000000000001</v>
      </c>
      <c r="I10" s="56">
        <v>12.771000000000001</v>
      </c>
      <c r="J10" s="56">
        <v>12.677</v>
      </c>
      <c r="K10" s="56"/>
      <c r="L10" s="56"/>
      <c r="M10" s="27">
        <f>HARMEAN(E10:J10)</f>
        <v>12.841091963690875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62</v>
      </c>
      <c r="D11" s="76"/>
      <c r="E11" s="60" t="s">
        <v>63</v>
      </c>
      <c r="F11" s="61" t="s">
        <v>64</v>
      </c>
      <c r="G11" s="61" t="s">
        <v>65</v>
      </c>
      <c r="H11" s="61" t="s">
        <v>66</v>
      </c>
      <c r="I11" s="61" t="s">
        <v>67</v>
      </c>
      <c r="J11" s="61" t="s">
        <v>68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41</v>
      </c>
      <c r="C12" s="38">
        <v>394</v>
      </c>
      <c r="D12" s="39" t="s">
        <v>69</v>
      </c>
      <c r="E12" s="40">
        <v>60</v>
      </c>
      <c r="F12" s="36">
        <v>69</v>
      </c>
      <c r="G12" s="41">
        <v>66</v>
      </c>
      <c r="H12" s="36">
        <v>63</v>
      </c>
      <c r="I12" s="36">
        <v>68</v>
      </c>
      <c r="J12" s="36">
        <v>68</v>
      </c>
      <c r="K12" s="36"/>
      <c r="L12" s="36"/>
      <c r="M12" s="36" t="s">
        <v>32</v>
      </c>
      <c r="N12" s="90" t="s">
        <v>111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12.896000000000001</v>
      </c>
      <c r="F13" s="49">
        <v>12.622999999999999</v>
      </c>
      <c r="G13" s="49">
        <v>12.757999999999999</v>
      </c>
      <c r="H13" s="49">
        <v>13.156000000000001</v>
      </c>
      <c r="I13" s="48">
        <v>10.641999999999999</v>
      </c>
      <c r="J13" s="49">
        <v>12.548</v>
      </c>
      <c r="K13" s="49"/>
      <c r="L13" s="49"/>
      <c r="M13" s="50">
        <v>12.867000000000001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14.965999999999999</v>
      </c>
      <c r="F14" s="56">
        <v>13.012</v>
      </c>
      <c r="G14" s="56">
        <v>13.545</v>
      </c>
      <c r="H14" s="56">
        <v>14.417</v>
      </c>
      <c r="I14" s="56">
        <v>13.122</v>
      </c>
      <c r="J14" s="56">
        <v>13.292999999999999</v>
      </c>
      <c r="K14" s="56"/>
      <c r="L14" s="56"/>
      <c r="M14" s="27">
        <f>HARMEAN(E14:J14)</f>
        <v>13.689370903515549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70</v>
      </c>
      <c r="D15" s="59"/>
      <c r="E15" s="60" t="s">
        <v>71</v>
      </c>
      <c r="F15" s="61" t="s">
        <v>72</v>
      </c>
      <c r="G15" s="61" t="s">
        <v>73</v>
      </c>
      <c r="H15" s="61" t="s">
        <v>74</v>
      </c>
      <c r="I15" s="61" t="s">
        <v>75</v>
      </c>
      <c r="J15" s="61" t="s">
        <v>76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42</v>
      </c>
      <c r="C16" s="64">
        <v>391</v>
      </c>
      <c r="D16" s="65" t="s">
        <v>77</v>
      </c>
      <c r="E16" s="77">
        <v>65</v>
      </c>
      <c r="F16" s="67">
        <v>69</v>
      </c>
      <c r="G16" s="67">
        <v>65</v>
      </c>
      <c r="H16" s="67">
        <v>57</v>
      </c>
      <c r="I16" s="67">
        <v>67</v>
      </c>
      <c r="J16" s="78">
        <v>68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12.686999999999999</v>
      </c>
      <c r="F17" s="49">
        <v>12.346</v>
      </c>
      <c r="G17" s="49">
        <v>12.734</v>
      </c>
      <c r="H17" s="49">
        <v>13.388</v>
      </c>
      <c r="I17" s="49">
        <v>12.641</v>
      </c>
      <c r="J17" s="49">
        <v>12.506</v>
      </c>
      <c r="K17" s="49"/>
      <c r="L17" s="49"/>
      <c r="M17" s="50">
        <v>12.586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13.885999999999999</v>
      </c>
      <c r="F18" s="56">
        <v>13.000999999999999</v>
      </c>
      <c r="G18" s="56">
        <v>13.946</v>
      </c>
      <c r="H18" s="56">
        <v>15.693</v>
      </c>
      <c r="I18" s="56">
        <v>13.433</v>
      </c>
      <c r="J18" s="56">
        <v>13.067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78</v>
      </c>
      <c r="D19" s="76"/>
      <c r="E19" s="60" t="s">
        <v>79</v>
      </c>
      <c r="F19" s="61" t="s">
        <v>80</v>
      </c>
      <c r="G19" s="61" t="s">
        <v>81</v>
      </c>
      <c r="H19" s="61" t="s">
        <v>82</v>
      </c>
      <c r="I19" s="61" t="s">
        <v>83</v>
      </c>
      <c r="J19" s="61" t="s">
        <v>84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43</v>
      </c>
      <c r="C20" s="38">
        <v>374</v>
      </c>
      <c r="D20" s="39" t="s">
        <v>85</v>
      </c>
      <c r="E20" s="40">
        <v>59</v>
      </c>
      <c r="F20" s="36">
        <v>67</v>
      </c>
      <c r="G20" s="36">
        <v>62</v>
      </c>
      <c r="H20" s="36">
        <v>57</v>
      </c>
      <c r="I20" s="41">
        <v>64</v>
      </c>
      <c r="J20" s="36">
        <v>65</v>
      </c>
      <c r="K20" s="36"/>
      <c r="L20" s="36"/>
      <c r="M20" s="36" t="s">
        <v>30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13.32</v>
      </c>
      <c r="F21" s="49">
        <v>12.678000000000001</v>
      </c>
      <c r="G21" s="49">
        <v>13.167</v>
      </c>
      <c r="H21" s="49">
        <v>13.728</v>
      </c>
      <c r="I21" s="49">
        <v>12.973000000000001</v>
      </c>
      <c r="J21" s="49">
        <v>13.067</v>
      </c>
      <c r="K21" s="49"/>
      <c r="L21" s="49"/>
      <c r="M21" s="50">
        <v>13.441000000000001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15.5</v>
      </c>
      <c r="F22" s="56">
        <v>13.375999999999999</v>
      </c>
      <c r="G22" s="56">
        <v>14.459</v>
      </c>
      <c r="H22" s="56">
        <v>16.158000000000001</v>
      </c>
      <c r="I22" s="56">
        <v>13.884</v>
      </c>
      <c r="J22" s="56">
        <v>13.851000000000001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86</v>
      </c>
      <c r="D23" s="59"/>
      <c r="E23" s="60" t="s">
        <v>87</v>
      </c>
      <c r="F23" s="61" t="s">
        <v>88</v>
      </c>
      <c r="G23" s="61" t="s">
        <v>89</v>
      </c>
      <c r="H23" s="61" t="s">
        <v>90</v>
      </c>
      <c r="I23" s="61" t="s">
        <v>91</v>
      </c>
      <c r="J23" s="61" t="s">
        <v>92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>
        <v>6</v>
      </c>
      <c r="B24" s="63" t="s">
        <v>44</v>
      </c>
      <c r="C24" s="64">
        <v>363</v>
      </c>
      <c r="D24" s="65" t="s">
        <v>93</v>
      </c>
      <c r="E24" s="77">
        <v>54</v>
      </c>
      <c r="F24" s="78">
        <v>63</v>
      </c>
      <c r="G24" s="67">
        <v>60</v>
      </c>
      <c r="H24" s="67">
        <v>59</v>
      </c>
      <c r="I24" s="67">
        <v>63</v>
      </c>
      <c r="J24" s="67">
        <v>64</v>
      </c>
      <c r="K24" s="67"/>
      <c r="L24" s="67"/>
      <c r="M24" s="67" t="s">
        <v>94</v>
      </c>
    </row>
    <row r="25" spans="1:34" outlineLevel="1" x14ac:dyDescent="0.25">
      <c r="A25" s="27"/>
      <c r="B25" s="69" t="s">
        <v>25</v>
      </c>
      <c r="C25" s="70"/>
      <c r="D25" s="71"/>
      <c r="E25" s="72">
        <v>13.99</v>
      </c>
      <c r="F25" s="49">
        <v>13.316000000000001</v>
      </c>
      <c r="G25" s="49">
        <v>13.478999999999999</v>
      </c>
      <c r="H25" s="49">
        <v>14.047000000000001</v>
      </c>
      <c r="I25" s="49">
        <v>12.874000000000001</v>
      </c>
      <c r="J25" s="49">
        <v>13.180999999999999</v>
      </c>
      <c r="K25" s="49"/>
      <c r="L25" s="49"/>
      <c r="M25" s="50">
        <v>14.788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outlineLevel="1" x14ac:dyDescent="0.25">
      <c r="A26" s="27"/>
      <c r="B26" s="51" t="s">
        <v>26</v>
      </c>
      <c r="C26" s="52"/>
      <c r="D26" s="53"/>
      <c r="E26" s="74">
        <v>16.797000000000001</v>
      </c>
      <c r="F26" s="56">
        <v>14.206</v>
      </c>
      <c r="G26" s="56">
        <v>14.984</v>
      </c>
      <c r="H26" s="56">
        <v>15.273999999999999</v>
      </c>
      <c r="I26" s="56">
        <v>14.212999999999999</v>
      </c>
      <c r="J26" s="56">
        <v>14.074</v>
      </c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t="15.75" outlineLevel="1" thickBot="1" x14ac:dyDescent="0.3">
      <c r="A27" s="27"/>
      <c r="B27" s="75" t="s">
        <v>27</v>
      </c>
      <c r="C27" s="58" t="s">
        <v>95</v>
      </c>
      <c r="D27" s="76"/>
      <c r="E27" s="60" t="s">
        <v>96</v>
      </c>
      <c r="F27" s="61" t="s">
        <v>97</v>
      </c>
      <c r="G27" s="61" t="s">
        <v>98</v>
      </c>
      <c r="H27" s="61" t="s">
        <v>99</v>
      </c>
      <c r="I27" s="61" t="s">
        <v>100</v>
      </c>
      <c r="J27" s="61" t="s">
        <v>101</v>
      </c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5.75" x14ac:dyDescent="0.25">
      <c r="A28" s="36">
        <v>7</v>
      </c>
      <c r="B28" s="37" t="s">
        <v>45</v>
      </c>
      <c r="C28" s="38">
        <v>327</v>
      </c>
      <c r="D28" s="39" t="s">
        <v>102</v>
      </c>
      <c r="E28" s="80">
        <v>54</v>
      </c>
      <c r="F28" s="36">
        <v>56</v>
      </c>
      <c r="G28" s="36">
        <v>45</v>
      </c>
      <c r="H28" s="36">
        <v>50</v>
      </c>
      <c r="I28" s="36">
        <v>64</v>
      </c>
      <c r="J28" s="36">
        <v>58</v>
      </c>
      <c r="K28" s="36"/>
      <c r="L28" s="36"/>
      <c r="M28" s="36" t="s">
        <v>31</v>
      </c>
      <c r="Q28" s="27"/>
      <c r="R28" s="27"/>
      <c r="S28" s="27"/>
      <c r="T28" s="27"/>
      <c r="U28" s="27"/>
    </row>
    <row r="29" spans="1:34" outlineLevel="1" x14ac:dyDescent="0.25">
      <c r="A29" s="27"/>
      <c r="B29" s="43" t="s">
        <v>25</v>
      </c>
      <c r="C29" s="44"/>
      <c r="D29" s="45"/>
      <c r="E29" s="72">
        <v>12.669</v>
      </c>
      <c r="F29" s="49">
        <v>12.468</v>
      </c>
      <c r="G29" s="49">
        <v>12.645</v>
      </c>
      <c r="H29" s="49">
        <v>13.119</v>
      </c>
      <c r="I29" s="49">
        <v>12.406000000000001</v>
      </c>
      <c r="J29" s="49">
        <v>12.37</v>
      </c>
      <c r="K29" s="49"/>
      <c r="L29" s="49"/>
      <c r="M29" s="50">
        <v>13.179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outlineLevel="1" x14ac:dyDescent="0.25">
      <c r="A30" s="27"/>
      <c r="B30" s="51" t="s">
        <v>26</v>
      </c>
      <c r="C30" s="52"/>
      <c r="D30" s="53"/>
      <c r="E30" s="74">
        <v>16.648</v>
      </c>
      <c r="F30" s="56">
        <v>16.11</v>
      </c>
      <c r="G30" s="56">
        <v>20.053999999999998</v>
      </c>
      <c r="H30" s="56">
        <v>18.02</v>
      </c>
      <c r="I30" s="56">
        <v>14.113</v>
      </c>
      <c r="J30" s="56">
        <v>14.872999999999999</v>
      </c>
      <c r="K30" s="56"/>
      <c r="L30" s="5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outlineLevel="1" x14ac:dyDescent="0.25">
      <c r="A31" s="27"/>
      <c r="B31" s="57" t="s">
        <v>27</v>
      </c>
      <c r="C31" s="58" t="s">
        <v>103</v>
      </c>
      <c r="D31" s="59"/>
      <c r="E31" s="60" t="s">
        <v>104</v>
      </c>
      <c r="F31" s="61" t="s">
        <v>105</v>
      </c>
      <c r="G31" s="61" t="s">
        <v>106</v>
      </c>
      <c r="H31" s="61" t="s">
        <v>107</v>
      </c>
      <c r="I31" s="61" t="s">
        <v>108</v>
      </c>
      <c r="J31" s="61" t="s">
        <v>109</v>
      </c>
      <c r="K31" s="61"/>
      <c r="L31" s="6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6.5" thickBot="1" x14ac:dyDescent="0.3">
      <c r="A32" s="62" t="s">
        <v>110</v>
      </c>
      <c r="B32" s="63"/>
      <c r="C32" s="64"/>
      <c r="D32" s="65"/>
      <c r="E32" s="77"/>
      <c r="F32" s="67"/>
      <c r="G32" s="67"/>
      <c r="H32" s="67"/>
      <c r="I32" s="67"/>
      <c r="J32" s="67"/>
      <c r="K32" s="67"/>
      <c r="L32" s="67"/>
      <c r="M32" s="67"/>
    </row>
    <row r="33" spans="1:50" hidden="1" outlineLevel="1" x14ac:dyDescent="0.25">
      <c r="A33" s="27"/>
      <c r="B33" s="69" t="s">
        <v>25</v>
      </c>
      <c r="C33" s="70"/>
      <c r="D33" s="71"/>
      <c r="E33" s="81"/>
      <c r="F33" s="50"/>
      <c r="G33" s="50"/>
      <c r="H33" s="50"/>
      <c r="I33" s="50"/>
      <c r="J33" s="50"/>
      <c r="K33" s="50"/>
      <c r="L33" s="50"/>
      <c r="M33" s="50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27"/>
      <c r="B34" s="51" t="s">
        <v>26</v>
      </c>
      <c r="C34" s="52"/>
      <c r="D34" s="53"/>
      <c r="E34" s="74"/>
      <c r="F34" s="56"/>
      <c r="G34" s="56"/>
      <c r="H34" s="56"/>
      <c r="I34" s="56"/>
      <c r="J34" s="56"/>
      <c r="K34" s="56"/>
      <c r="L34" s="5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27"/>
      <c r="B35" s="75" t="s">
        <v>27</v>
      </c>
      <c r="C35" s="58"/>
      <c r="D35" s="76"/>
      <c r="E35" s="60"/>
      <c r="F35" s="61"/>
      <c r="G35" s="61"/>
      <c r="H35" s="61"/>
      <c r="I35" s="61"/>
      <c r="J35" s="61"/>
      <c r="K35" s="61"/>
      <c r="L35" s="6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A36" s="82" t="s">
        <v>35</v>
      </c>
      <c r="B36" s="27"/>
      <c r="C36" s="29"/>
      <c r="D36" s="29"/>
      <c r="E36" s="27"/>
      <c r="F36" s="27"/>
      <c r="G36" s="27"/>
      <c r="H36" s="27"/>
      <c r="I36" s="27"/>
      <c r="J36" s="26" t="s">
        <v>33</v>
      </c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collapsed="1" x14ac:dyDescent="0.25">
      <c r="A516"/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J36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100" r:id="rId6" name="Label1">
          <controlPr defaultSize="0" print="0" autoLine="0" r:id="rId7">
            <anchor moveWithCells="1">
              <from>
                <xdr:col>1</xdr:col>
                <xdr:colOff>0</xdr:colOff>
                <xdr:row>51</xdr:row>
                <xdr:rowOff>152400</xdr:rowOff>
              </from>
              <to>
                <xdr:col>6</xdr:col>
                <xdr:colOff>581025</xdr:colOff>
                <xdr:row>63</xdr:row>
                <xdr:rowOff>66675</xdr:rowOff>
              </to>
            </anchor>
          </controlPr>
        </control>
      </mc:Choice>
      <mc:Fallback>
        <control shapeId="4100" r:id="rId6" name="Label1"/>
      </mc:Fallback>
    </mc:AlternateContent>
    <mc:AlternateContent xmlns:mc="http://schemas.openxmlformats.org/markup-compatibility/2006">
      <mc:Choice Requires="x14">
        <control shapeId="4099" r:id="rId8" name="CommandButton3">
          <controlPr defaultSize="0" print="0" autoLine="0" r:id="rId9">
            <anchor moveWithCells="1">
              <from>
                <xdr:col>5</xdr:col>
                <xdr:colOff>0</xdr:colOff>
                <xdr:row>47</xdr:row>
                <xdr:rowOff>0</xdr:rowOff>
              </from>
              <to>
                <xdr:col>6</xdr:col>
                <xdr:colOff>152400</xdr:colOff>
                <xdr:row>51</xdr:row>
                <xdr:rowOff>85725</xdr:rowOff>
              </to>
            </anchor>
          </controlPr>
        </control>
      </mc:Choice>
      <mc:Fallback>
        <control shapeId="4099" r:id="rId8" name="CommandButton3"/>
      </mc:Fallback>
    </mc:AlternateContent>
    <mc:AlternateContent xmlns:mc="http://schemas.openxmlformats.org/markup-compatibility/2006">
      <mc:Choice Requires="x14">
        <control shapeId="4098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47</xdr:row>
                <xdr:rowOff>0</xdr:rowOff>
              </from>
              <to>
                <xdr:col>4</xdr:col>
                <xdr:colOff>123825</xdr:colOff>
                <xdr:row>51</xdr:row>
                <xdr:rowOff>85725</xdr:rowOff>
              </to>
            </anchor>
          </controlPr>
        </control>
      </mc:Choice>
      <mc:Fallback>
        <control shapeId="4098" r:id="rId10" name="CommandButton2"/>
      </mc:Fallback>
    </mc:AlternateContent>
    <mc:AlternateContent xmlns:mc="http://schemas.openxmlformats.org/markup-compatibility/2006">
      <mc:Choice Requires="x14">
        <control shapeId="4097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47</xdr:row>
                <xdr:rowOff>0</xdr:rowOff>
              </from>
              <to>
                <xdr:col>2</xdr:col>
                <xdr:colOff>0</xdr:colOff>
                <xdr:row>51</xdr:row>
                <xdr:rowOff>85725</xdr:rowOff>
              </to>
            </anchor>
          </controlPr>
        </control>
      </mc:Choice>
      <mc:Fallback>
        <control shapeId="4097" r:id="rId12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workbookViewId="0">
      <selection activeCell="N5" sqref="N5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113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115</v>
      </c>
      <c r="C4" s="38">
        <v>420</v>
      </c>
      <c r="D4" s="39" t="s">
        <v>116</v>
      </c>
      <c r="E4" s="40">
        <v>69</v>
      </c>
      <c r="F4" s="41">
        <v>70</v>
      </c>
      <c r="G4" s="36">
        <v>67</v>
      </c>
      <c r="H4" s="36">
        <v>69</v>
      </c>
      <c r="I4" s="36">
        <v>72</v>
      </c>
      <c r="J4" s="36">
        <v>73</v>
      </c>
      <c r="K4" s="36"/>
      <c r="L4" s="36"/>
      <c r="M4" s="36" t="s">
        <v>32</v>
      </c>
      <c r="Q4" s="27"/>
      <c r="R4" s="27"/>
      <c r="S4" s="27"/>
      <c r="T4" s="27"/>
      <c r="U4" s="27"/>
      <c r="V4" s="27">
        <v>6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72">
        <v>12.324999999999999</v>
      </c>
      <c r="F5" s="49">
        <v>11.954000000000001</v>
      </c>
      <c r="G5" s="48">
        <v>12.432</v>
      </c>
      <c r="H5" s="48">
        <v>12.46</v>
      </c>
      <c r="I5" s="49">
        <v>12.025</v>
      </c>
      <c r="J5" s="47">
        <v>11.791</v>
      </c>
      <c r="K5" s="49"/>
      <c r="L5" s="49"/>
      <c r="M5" s="50">
        <v>0</v>
      </c>
      <c r="N5" s="90" t="s">
        <v>166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74">
        <v>12.994</v>
      </c>
      <c r="F6" s="56">
        <v>12.834</v>
      </c>
      <c r="G6" s="56">
        <v>13.334</v>
      </c>
      <c r="H6" s="55">
        <v>13.106</v>
      </c>
      <c r="I6" s="56">
        <v>12.552</v>
      </c>
      <c r="J6" s="55">
        <v>12.24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117</v>
      </c>
      <c r="D7" s="59"/>
      <c r="E7" s="60" t="s">
        <v>118</v>
      </c>
      <c r="F7" s="61" t="s">
        <v>119</v>
      </c>
      <c r="G7" s="61" t="s">
        <v>120</v>
      </c>
      <c r="H7" s="61" t="s">
        <v>121</v>
      </c>
      <c r="I7" s="61" t="s">
        <v>122</v>
      </c>
      <c r="J7" s="61" t="s">
        <v>123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37</v>
      </c>
      <c r="C8" s="64">
        <v>416</v>
      </c>
      <c r="D8" s="65" t="s">
        <v>124</v>
      </c>
      <c r="E8" s="77">
        <v>71</v>
      </c>
      <c r="F8" s="67">
        <v>70</v>
      </c>
      <c r="G8" s="67">
        <v>68</v>
      </c>
      <c r="H8" s="67">
        <v>62</v>
      </c>
      <c r="I8" s="78">
        <v>73</v>
      </c>
      <c r="J8" s="67">
        <v>72</v>
      </c>
      <c r="K8" s="67"/>
      <c r="L8" s="67"/>
      <c r="M8" s="67" t="s">
        <v>31</v>
      </c>
      <c r="N8" s="90" t="s">
        <v>166</v>
      </c>
    </row>
    <row r="9" spans="1:27" outlineLevel="1" x14ac:dyDescent="0.25">
      <c r="A9" s="27"/>
      <c r="B9" s="69" t="s">
        <v>25</v>
      </c>
      <c r="C9" s="70"/>
      <c r="D9" s="71"/>
      <c r="E9" s="46">
        <v>12.244</v>
      </c>
      <c r="F9" s="49">
        <v>12.007</v>
      </c>
      <c r="G9" s="49">
        <v>12.510999999999999</v>
      </c>
      <c r="H9" s="49">
        <v>12.827</v>
      </c>
      <c r="I9" s="48">
        <v>11.846</v>
      </c>
      <c r="J9" s="49">
        <v>12.003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54">
        <v>12.692</v>
      </c>
      <c r="F10" s="56">
        <v>12.781000000000001</v>
      </c>
      <c r="G10" s="55">
        <v>13.263</v>
      </c>
      <c r="H10" s="56">
        <v>14.512</v>
      </c>
      <c r="I10" s="55">
        <v>12.305</v>
      </c>
      <c r="J10" s="56">
        <v>12.355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125</v>
      </c>
      <c r="D11" s="76"/>
      <c r="E11" s="60" t="s">
        <v>126</v>
      </c>
      <c r="F11" s="61" t="s">
        <v>127</v>
      </c>
      <c r="G11" s="61" t="s">
        <v>128</v>
      </c>
      <c r="H11" s="61" t="s">
        <v>129</v>
      </c>
      <c r="I11" s="61" t="s">
        <v>130</v>
      </c>
      <c r="J11" s="61" t="s">
        <v>131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132</v>
      </c>
      <c r="C12" s="38">
        <v>401</v>
      </c>
      <c r="D12" s="39" t="s">
        <v>133</v>
      </c>
      <c r="E12" s="40">
        <v>61</v>
      </c>
      <c r="F12" s="36">
        <v>72</v>
      </c>
      <c r="G12" s="41">
        <v>64</v>
      </c>
      <c r="H12" s="36">
        <v>64</v>
      </c>
      <c r="I12" s="36">
        <v>70</v>
      </c>
      <c r="J12" s="36">
        <v>70</v>
      </c>
      <c r="K12" s="36"/>
      <c r="L12" s="36"/>
      <c r="M12" s="91" t="s">
        <v>29</v>
      </c>
      <c r="N12" s="90" t="s">
        <v>167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12.646000000000001</v>
      </c>
      <c r="F13" s="48">
        <v>11.868</v>
      </c>
      <c r="G13" s="49">
        <v>12.557</v>
      </c>
      <c r="H13" s="49">
        <v>12.978</v>
      </c>
      <c r="I13" s="49">
        <v>12.045999999999999</v>
      </c>
      <c r="J13" s="49">
        <v>12.276999999999999</v>
      </c>
      <c r="K13" s="49"/>
      <c r="L13" s="49"/>
      <c r="M13" s="73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14.802</v>
      </c>
      <c r="F14" s="55">
        <v>12.516</v>
      </c>
      <c r="G14" s="56">
        <v>13.976000000000001</v>
      </c>
      <c r="H14" s="56">
        <v>14.038</v>
      </c>
      <c r="I14" s="56">
        <v>12.77</v>
      </c>
      <c r="J14" s="56">
        <v>12.882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134</v>
      </c>
      <c r="D15" s="59"/>
      <c r="E15" s="60" t="s">
        <v>135</v>
      </c>
      <c r="F15" s="61" t="s">
        <v>136</v>
      </c>
      <c r="G15" s="61" t="s">
        <v>137</v>
      </c>
      <c r="H15" s="61" t="s">
        <v>138</v>
      </c>
      <c r="I15" s="61" t="s">
        <v>139</v>
      </c>
      <c r="J15" s="61" t="s">
        <v>140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45</v>
      </c>
      <c r="C16" s="64">
        <v>379</v>
      </c>
      <c r="D16" s="65" t="s">
        <v>141</v>
      </c>
      <c r="E16" s="66">
        <v>60</v>
      </c>
      <c r="F16" s="67">
        <v>67</v>
      </c>
      <c r="G16" s="67">
        <v>62</v>
      </c>
      <c r="H16" s="67">
        <v>59</v>
      </c>
      <c r="I16" s="67">
        <v>65</v>
      </c>
      <c r="J16" s="67">
        <v>66</v>
      </c>
      <c r="K16" s="67"/>
      <c r="L16" s="67"/>
      <c r="M16" s="67" t="s">
        <v>28</v>
      </c>
    </row>
    <row r="17" spans="1:34" outlineLevel="1" x14ac:dyDescent="0.25">
      <c r="A17" s="27"/>
      <c r="B17" s="69" t="s">
        <v>25</v>
      </c>
      <c r="C17" s="70"/>
      <c r="D17" s="71"/>
      <c r="E17" s="72">
        <v>13.569000000000001</v>
      </c>
      <c r="F17" s="49">
        <v>12.856</v>
      </c>
      <c r="G17" s="49">
        <v>12.855</v>
      </c>
      <c r="H17" s="49">
        <v>14.093</v>
      </c>
      <c r="I17" s="49">
        <v>12.742000000000001</v>
      </c>
      <c r="J17" s="49">
        <v>12.826000000000001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14.973000000000001</v>
      </c>
      <c r="F18" s="56">
        <v>13.38</v>
      </c>
      <c r="G18" s="56">
        <v>14.413</v>
      </c>
      <c r="H18" s="56">
        <v>15.367000000000001</v>
      </c>
      <c r="I18" s="56">
        <v>13.795999999999999</v>
      </c>
      <c r="J18" s="56">
        <v>13.651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142</v>
      </c>
      <c r="D19" s="76"/>
      <c r="E19" s="60" t="s">
        <v>143</v>
      </c>
      <c r="F19" s="61" t="s">
        <v>144</v>
      </c>
      <c r="G19" s="61" t="s">
        <v>145</v>
      </c>
      <c r="H19" s="61" t="s">
        <v>146</v>
      </c>
      <c r="I19" s="61" t="s">
        <v>147</v>
      </c>
      <c r="J19" s="61" t="s">
        <v>148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149</v>
      </c>
      <c r="C20" s="38">
        <v>373</v>
      </c>
      <c r="D20" s="39" t="s">
        <v>61</v>
      </c>
      <c r="E20" s="40">
        <v>60</v>
      </c>
      <c r="F20" s="36">
        <v>66</v>
      </c>
      <c r="G20" s="36">
        <v>65</v>
      </c>
      <c r="H20" s="36">
        <v>56</v>
      </c>
      <c r="I20" s="36">
        <v>65</v>
      </c>
      <c r="J20" s="41">
        <v>61</v>
      </c>
      <c r="K20" s="36"/>
      <c r="L20" s="36"/>
      <c r="M20" s="36" t="s">
        <v>24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13.48</v>
      </c>
      <c r="F21" s="49">
        <v>12.715999999999999</v>
      </c>
      <c r="G21" s="49">
        <v>13.063000000000001</v>
      </c>
      <c r="H21" s="49">
        <v>13.542</v>
      </c>
      <c r="I21" s="49">
        <v>12.824</v>
      </c>
      <c r="J21" s="49">
        <v>13.333</v>
      </c>
      <c r="K21" s="49"/>
      <c r="L21" s="49"/>
      <c r="M21" s="50"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15.114000000000001</v>
      </c>
      <c r="F22" s="56">
        <v>13.462999999999999</v>
      </c>
      <c r="G22" s="56">
        <v>14.036</v>
      </c>
      <c r="H22" s="56">
        <v>16.021999999999998</v>
      </c>
      <c r="I22" s="56">
        <v>13.914</v>
      </c>
      <c r="J22" s="56">
        <v>14.568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150</v>
      </c>
      <c r="D23" s="59"/>
      <c r="E23" s="60" t="s">
        <v>151</v>
      </c>
      <c r="F23" s="61" t="s">
        <v>152</v>
      </c>
      <c r="G23" s="61" t="s">
        <v>153</v>
      </c>
      <c r="H23" s="61" t="s">
        <v>154</v>
      </c>
      <c r="I23" s="61" t="s">
        <v>155</v>
      </c>
      <c r="J23" s="61" t="s">
        <v>156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>
        <v>6</v>
      </c>
      <c r="B24" s="63" t="s">
        <v>157</v>
      </c>
      <c r="C24" s="64">
        <v>318</v>
      </c>
      <c r="D24" s="65" t="s">
        <v>158</v>
      </c>
      <c r="E24" s="77">
        <v>59</v>
      </c>
      <c r="F24" s="67">
        <v>37</v>
      </c>
      <c r="G24" s="67">
        <v>36</v>
      </c>
      <c r="H24" s="78">
        <v>57</v>
      </c>
      <c r="I24" s="67">
        <v>65</v>
      </c>
      <c r="J24" s="67">
        <v>64</v>
      </c>
      <c r="K24" s="67"/>
      <c r="L24" s="67"/>
      <c r="M24" s="67" t="s">
        <v>30</v>
      </c>
    </row>
    <row r="25" spans="1:34" outlineLevel="1" x14ac:dyDescent="0.25">
      <c r="A25" s="27"/>
      <c r="B25" s="69" t="s">
        <v>25</v>
      </c>
      <c r="C25" s="70"/>
      <c r="D25" s="71"/>
      <c r="E25" s="72">
        <v>13.055999999999999</v>
      </c>
      <c r="F25" s="49">
        <v>12.526</v>
      </c>
      <c r="G25" s="49">
        <v>12.484</v>
      </c>
      <c r="H25" s="49">
        <v>13.755000000000001</v>
      </c>
      <c r="I25" s="49">
        <v>12.561</v>
      </c>
      <c r="J25" s="49">
        <v>12.942</v>
      </c>
      <c r="K25" s="49"/>
      <c r="L25" s="49"/>
      <c r="M25" s="50"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outlineLevel="1" x14ac:dyDescent="0.25">
      <c r="A26" s="27"/>
      <c r="B26" s="51" t="s">
        <v>26</v>
      </c>
      <c r="C26" s="52"/>
      <c r="D26" s="53"/>
      <c r="E26" s="74">
        <v>15.032999999999999</v>
      </c>
      <c r="F26" s="56">
        <v>14.074999999999999</v>
      </c>
      <c r="G26" s="56">
        <v>25.335000000000001</v>
      </c>
      <c r="H26" s="56">
        <v>15.664</v>
      </c>
      <c r="I26" s="56">
        <v>13.72</v>
      </c>
      <c r="J26" s="56">
        <v>14.058999999999999</v>
      </c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outlineLevel="1" x14ac:dyDescent="0.25">
      <c r="A27" s="27"/>
      <c r="B27" s="75" t="s">
        <v>27</v>
      </c>
      <c r="C27" s="58" t="s">
        <v>159</v>
      </c>
      <c r="D27" s="76"/>
      <c r="E27" s="60" t="s">
        <v>160</v>
      </c>
      <c r="F27" s="61" t="s">
        <v>161</v>
      </c>
      <c r="G27" s="61" t="s">
        <v>162</v>
      </c>
      <c r="H27" s="61" t="s">
        <v>163</v>
      </c>
      <c r="I27" s="61" t="s">
        <v>164</v>
      </c>
      <c r="J27" s="61" t="s">
        <v>165</v>
      </c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x14ac:dyDescent="0.2">
      <c r="A28" s="82" t="s">
        <v>35</v>
      </c>
      <c r="B28" s="27"/>
      <c r="C28" s="29"/>
      <c r="D28" s="29"/>
      <c r="E28" s="27"/>
      <c r="F28" s="27"/>
      <c r="G28" s="27"/>
      <c r="H28" s="27"/>
      <c r="I28" s="26" t="s">
        <v>33</v>
      </c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collapsed="1" x14ac:dyDescent="0.25">
      <c r="A516"/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1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39</xdr:row>
                <xdr:rowOff>0</xdr:rowOff>
              </from>
              <to>
                <xdr:col>2</xdr:col>
                <xdr:colOff>0</xdr:colOff>
                <xdr:row>43</xdr:row>
                <xdr:rowOff>85725</xdr:rowOff>
              </to>
            </anchor>
          </controlPr>
        </control>
      </mc:Choice>
      <mc:Fallback>
        <control shapeId="5121" r:id="rId6" name="CommandButton1"/>
      </mc:Fallback>
    </mc:AlternateContent>
    <mc:AlternateContent xmlns:mc="http://schemas.openxmlformats.org/markup-compatibility/2006">
      <mc:Choice Requires="x14">
        <control shapeId="5122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39</xdr:row>
                <xdr:rowOff>0</xdr:rowOff>
              </from>
              <to>
                <xdr:col>4</xdr:col>
                <xdr:colOff>123825</xdr:colOff>
                <xdr:row>43</xdr:row>
                <xdr:rowOff>85725</xdr:rowOff>
              </to>
            </anchor>
          </controlPr>
        </control>
      </mc:Choice>
      <mc:Fallback>
        <control shapeId="5122" r:id="rId8" name="CommandButton2"/>
      </mc:Fallback>
    </mc:AlternateContent>
    <mc:AlternateContent xmlns:mc="http://schemas.openxmlformats.org/markup-compatibility/2006">
      <mc:Choice Requires="x14">
        <control shapeId="5123" r:id="rId10" name="CommandButton3">
          <controlPr defaultSize="0" print="0" autoLine="0" r:id="rId11">
            <anchor moveWithCells="1">
              <from>
                <xdr:col>5</xdr:col>
                <xdr:colOff>0</xdr:colOff>
                <xdr:row>39</xdr:row>
                <xdr:rowOff>0</xdr:rowOff>
              </from>
              <to>
                <xdr:col>6</xdr:col>
                <xdr:colOff>152400</xdr:colOff>
                <xdr:row>43</xdr:row>
                <xdr:rowOff>85725</xdr:rowOff>
              </to>
            </anchor>
          </controlPr>
        </control>
      </mc:Choice>
      <mc:Fallback>
        <control shapeId="5123" r:id="rId10" name="CommandButton3"/>
      </mc:Fallback>
    </mc:AlternateContent>
    <mc:AlternateContent xmlns:mc="http://schemas.openxmlformats.org/markup-compatibility/2006">
      <mc:Choice Requires="x14">
        <control shapeId="5124" r:id="rId12" name="Label1">
          <controlPr defaultSize="0" print="0" autoLine="0" r:id="rId13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581025</xdr:colOff>
                <xdr:row>55</xdr:row>
                <xdr:rowOff>66675</xdr:rowOff>
              </to>
            </anchor>
          </controlPr>
        </control>
      </mc:Choice>
      <mc:Fallback>
        <control shapeId="5124" r:id="rId12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7"/>
  <sheetViews>
    <sheetView showGridLines="0" workbookViewId="0">
      <selection activeCell="N12" sqref="N12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168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40</v>
      </c>
      <c r="C4" s="38">
        <v>429</v>
      </c>
      <c r="D4" s="39" t="s">
        <v>169</v>
      </c>
      <c r="E4" s="40">
        <v>71</v>
      </c>
      <c r="F4" s="36">
        <v>75</v>
      </c>
      <c r="G4" s="36">
        <v>68</v>
      </c>
      <c r="H4" s="41">
        <v>70</v>
      </c>
      <c r="I4" s="36">
        <v>72</v>
      </c>
      <c r="J4" s="36">
        <v>73</v>
      </c>
      <c r="K4" s="36"/>
      <c r="L4" s="36"/>
      <c r="M4" s="91" t="s">
        <v>29</v>
      </c>
      <c r="N4" s="90" t="s">
        <v>203</v>
      </c>
      <c r="Q4" s="27"/>
      <c r="R4" s="27"/>
      <c r="S4" s="27"/>
      <c r="T4" s="27"/>
      <c r="U4" s="27"/>
      <c r="V4" s="27">
        <v>4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46">
        <v>12.348000000000001</v>
      </c>
      <c r="F5" s="47">
        <v>11.551</v>
      </c>
      <c r="G5" s="48">
        <v>12.106</v>
      </c>
      <c r="H5" s="48">
        <v>12.315</v>
      </c>
      <c r="I5" s="49">
        <v>11.862</v>
      </c>
      <c r="J5" s="48">
        <v>11.711</v>
      </c>
      <c r="K5" s="49"/>
      <c r="L5" s="49"/>
      <c r="M5" s="73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12.682</v>
      </c>
      <c r="F6" s="55">
        <v>12.055999999999999</v>
      </c>
      <c r="G6" s="56">
        <v>13.096</v>
      </c>
      <c r="H6" s="55">
        <v>12.771000000000001</v>
      </c>
      <c r="I6" s="55">
        <v>12.568</v>
      </c>
      <c r="J6" s="55">
        <v>12.268000000000001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170</v>
      </c>
      <c r="D7" s="59"/>
      <c r="E7" s="60" t="s">
        <v>171</v>
      </c>
      <c r="F7" s="61" t="s">
        <v>172</v>
      </c>
      <c r="G7" s="61" t="s">
        <v>173</v>
      </c>
      <c r="H7" s="61" t="s">
        <v>174</v>
      </c>
      <c r="I7" s="61" t="s">
        <v>175</v>
      </c>
      <c r="J7" s="61" t="s">
        <v>176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52</v>
      </c>
      <c r="C8" s="64">
        <v>410</v>
      </c>
      <c r="D8" s="65" t="s">
        <v>177</v>
      </c>
      <c r="E8" s="66">
        <v>68</v>
      </c>
      <c r="F8" s="67">
        <v>69</v>
      </c>
      <c r="G8" s="67">
        <v>70</v>
      </c>
      <c r="H8" s="67">
        <v>63</v>
      </c>
      <c r="I8" s="67">
        <v>72</v>
      </c>
      <c r="J8" s="67">
        <v>68</v>
      </c>
      <c r="K8" s="67"/>
      <c r="L8" s="67"/>
      <c r="M8" s="67" t="s">
        <v>32</v>
      </c>
      <c r="N8" s="90" t="s">
        <v>203</v>
      </c>
    </row>
    <row r="9" spans="1:27" outlineLevel="1" x14ac:dyDescent="0.25">
      <c r="A9" s="27"/>
      <c r="B9" s="69" t="s">
        <v>25</v>
      </c>
      <c r="C9" s="70"/>
      <c r="D9" s="71"/>
      <c r="E9" s="72">
        <v>12.507999999999999</v>
      </c>
      <c r="F9" s="49">
        <v>12.249000000000001</v>
      </c>
      <c r="G9" s="49">
        <v>12.141999999999999</v>
      </c>
      <c r="H9" s="49">
        <v>13.071999999999999</v>
      </c>
      <c r="I9" s="49">
        <v>11.909000000000001</v>
      </c>
      <c r="J9" s="49">
        <v>12.548999999999999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13.086</v>
      </c>
      <c r="F10" s="56">
        <v>13.117000000000001</v>
      </c>
      <c r="G10" s="55">
        <v>12.875999999999999</v>
      </c>
      <c r="H10" s="56">
        <v>14.183999999999999</v>
      </c>
      <c r="I10" s="56">
        <v>12.62</v>
      </c>
      <c r="J10" s="56">
        <v>13.198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178</v>
      </c>
      <c r="D11" s="76"/>
      <c r="E11" s="60" t="s">
        <v>179</v>
      </c>
      <c r="F11" s="61" t="s">
        <v>180</v>
      </c>
      <c r="G11" s="61" t="s">
        <v>181</v>
      </c>
      <c r="H11" s="61" t="s">
        <v>182</v>
      </c>
      <c r="I11" s="61" t="s">
        <v>183</v>
      </c>
      <c r="J11" s="61" t="s">
        <v>184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185</v>
      </c>
      <c r="C12" s="38">
        <v>408</v>
      </c>
      <c r="D12" s="39" t="s">
        <v>186</v>
      </c>
      <c r="E12" s="40">
        <v>64</v>
      </c>
      <c r="F12" s="36">
        <v>69</v>
      </c>
      <c r="G12" s="41">
        <v>66</v>
      </c>
      <c r="H12" s="36">
        <v>67</v>
      </c>
      <c r="I12" s="36">
        <v>70</v>
      </c>
      <c r="J12" s="36">
        <v>72</v>
      </c>
      <c r="K12" s="36"/>
      <c r="L12" s="36"/>
      <c r="M12" s="36" t="s">
        <v>28</v>
      </c>
      <c r="N12" s="90" t="s">
        <v>203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12.548</v>
      </c>
      <c r="F13" s="49">
        <v>12.045999999999999</v>
      </c>
      <c r="G13" s="49">
        <v>12.284000000000001</v>
      </c>
      <c r="H13" s="49">
        <v>12.942</v>
      </c>
      <c r="I13" s="48">
        <v>11.837999999999999</v>
      </c>
      <c r="J13" s="49">
        <v>12.276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13.93</v>
      </c>
      <c r="F14" s="56">
        <v>13.097</v>
      </c>
      <c r="G14" s="56">
        <v>13.503</v>
      </c>
      <c r="H14" s="56">
        <v>13.558</v>
      </c>
      <c r="I14" s="56">
        <v>12.731</v>
      </c>
      <c r="J14" s="56">
        <v>12.641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187</v>
      </c>
      <c r="D15" s="59"/>
      <c r="E15" s="60" t="s">
        <v>188</v>
      </c>
      <c r="F15" s="61" t="s">
        <v>189</v>
      </c>
      <c r="G15" s="61" t="s">
        <v>190</v>
      </c>
      <c r="H15" s="61" t="s">
        <v>191</v>
      </c>
      <c r="I15" s="61" t="s">
        <v>192</v>
      </c>
      <c r="J15" s="61" t="s">
        <v>193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194</v>
      </c>
      <c r="C16" s="64">
        <v>364</v>
      </c>
      <c r="D16" s="65" t="s">
        <v>195</v>
      </c>
      <c r="E16" s="77">
        <v>68</v>
      </c>
      <c r="F16" s="67">
        <v>64</v>
      </c>
      <c r="G16" s="67">
        <v>62</v>
      </c>
      <c r="H16" s="67">
        <v>57</v>
      </c>
      <c r="I16" s="67">
        <v>61</v>
      </c>
      <c r="J16" s="78">
        <v>52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12.673</v>
      </c>
      <c r="F17" s="49">
        <v>12.487</v>
      </c>
      <c r="G17" s="49">
        <v>12.843</v>
      </c>
      <c r="H17" s="49">
        <v>13.682</v>
      </c>
      <c r="I17" s="49">
        <v>12.956</v>
      </c>
      <c r="J17" s="49">
        <v>12.535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13.337</v>
      </c>
      <c r="F18" s="56">
        <v>14.12</v>
      </c>
      <c r="G18" s="56">
        <v>14.202</v>
      </c>
      <c r="H18" s="56">
        <v>15.938000000000001</v>
      </c>
      <c r="I18" s="56">
        <v>14.866</v>
      </c>
      <c r="J18" s="56">
        <v>17.134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outlineLevel="1" x14ac:dyDescent="0.25">
      <c r="A19" s="27"/>
      <c r="B19" s="75" t="s">
        <v>27</v>
      </c>
      <c r="C19" s="58" t="s">
        <v>196</v>
      </c>
      <c r="D19" s="76"/>
      <c r="E19" s="60" t="s">
        <v>197</v>
      </c>
      <c r="F19" s="61" t="s">
        <v>198</v>
      </c>
      <c r="G19" s="61" t="s">
        <v>199</v>
      </c>
      <c r="H19" s="61" t="s">
        <v>200</v>
      </c>
      <c r="I19" s="61" t="s">
        <v>201</v>
      </c>
      <c r="J19" s="61" t="s">
        <v>202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2.75" x14ac:dyDescent="0.2">
      <c r="A20" s="82" t="s">
        <v>35</v>
      </c>
      <c r="B20" s="27"/>
      <c r="C20" s="29"/>
      <c r="D20" s="29"/>
      <c r="E20" s="27"/>
      <c r="F20" s="27"/>
      <c r="G20" s="27"/>
      <c r="H20" s="27"/>
      <c r="I20" s="26" t="s">
        <v>33</v>
      </c>
      <c r="J20" s="27"/>
      <c r="K20" s="27"/>
      <c r="L20" s="27"/>
    </row>
    <row r="21" spans="1:34" hidden="1" outlineLevel="1" x14ac:dyDescent="0.25">
      <c r="A21" s="42"/>
      <c r="B21" s="27"/>
      <c r="C21" s="29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idden="1" outlineLevel="1" x14ac:dyDescent="0.25">
      <c r="A22" s="42"/>
      <c r="B22" s="27"/>
      <c r="C22" s="29"/>
      <c r="D22" s="2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hidden="1" outlineLevel="1" x14ac:dyDescent="0.25">
      <c r="A23" s="42"/>
      <c r="B23" s="27"/>
      <c r="C23" s="29"/>
      <c r="D23" s="2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2.75" collapsed="1" x14ac:dyDescent="0.2">
      <c r="B24" s="92"/>
      <c r="C24" s="29"/>
      <c r="D24" s="29"/>
      <c r="E24" s="27"/>
      <c r="F24" s="27"/>
      <c r="G24" s="27"/>
      <c r="H24" s="27"/>
      <c r="I24" s="27"/>
      <c r="J24" s="27"/>
      <c r="K24" s="27"/>
      <c r="L24" s="27"/>
    </row>
    <row r="25" spans="1:34" hidden="1" outlineLevel="1" x14ac:dyDescent="0.25">
      <c r="A25" s="42"/>
      <c r="B25" s="27"/>
      <c r="C25" s="29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hidden="1" outlineLevel="1" x14ac:dyDescent="0.25">
      <c r="A26" s="42"/>
      <c r="B26" s="27"/>
      <c r="C26" s="29"/>
      <c r="D26" s="2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idden="1" outlineLevel="1" x14ac:dyDescent="0.25">
      <c r="A27" s="42"/>
      <c r="B27" s="27"/>
      <c r="C27" s="29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collapsed="1" x14ac:dyDescent="0.2">
      <c r="B28" s="27"/>
      <c r="C28" s="29"/>
      <c r="D28" s="29"/>
      <c r="E28" s="27"/>
      <c r="F28" s="27"/>
      <c r="G28" s="27"/>
      <c r="H28" s="27"/>
      <c r="I28" s="27"/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6145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31</xdr:row>
                <xdr:rowOff>0</xdr:rowOff>
              </from>
              <to>
                <xdr:col>2</xdr:col>
                <xdr:colOff>0</xdr:colOff>
                <xdr:row>35</xdr:row>
                <xdr:rowOff>85725</xdr:rowOff>
              </to>
            </anchor>
          </controlPr>
        </control>
      </mc:Choice>
      <mc:Fallback>
        <control shapeId="6145" r:id="rId6" name="CommandButton1"/>
      </mc:Fallback>
    </mc:AlternateContent>
    <mc:AlternateContent xmlns:mc="http://schemas.openxmlformats.org/markup-compatibility/2006">
      <mc:Choice Requires="x14">
        <control shapeId="6146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31</xdr:row>
                <xdr:rowOff>0</xdr:rowOff>
              </from>
              <to>
                <xdr:col>4</xdr:col>
                <xdr:colOff>123825</xdr:colOff>
                <xdr:row>35</xdr:row>
                <xdr:rowOff>85725</xdr:rowOff>
              </to>
            </anchor>
          </controlPr>
        </control>
      </mc:Choice>
      <mc:Fallback>
        <control shapeId="6146" r:id="rId8" name="CommandButton2"/>
      </mc:Fallback>
    </mc:AlternateContent>
    <mc:AlternateContent xmlns:mc="http://schemas.openxmlformats.org/markup-compatibility/2006">
      <mc:Choice Requires="x14">
        <control shapeId="6147" r:id="rId10" name="CommandButton3">
          <controlPr defaultSize="0" print="0" autoLine="0" r:id="rId11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6</xdr:col>
                <xdr:colOff>152400</xdr:colOff>
                <xdr:row>35</xdr:row>
                <xdr:rowOff>85725</xdr:rowOff>
              </to>
            </anchor>
          </controlPr>
        </control>
      </mc:Choice>
      <mc:Fallback>
        <control shapeId="6147" r:id="rId10" name="CommandButton3"/>
      </mc:Fallback>
    </mc:AlternateContent>
    <mc:AlternateContent xmlns:mc="http://schemas.openxmlformats.org/markup-compatibility/2006">
      <mc:Choice Requires="x14">
        <control shapeId="6148" r:id="rId12" name="Label1">
          <controlPr defaultSize="0" print="0" autoLine="0" r:id="rId13">
            <anchor moveWithCells="1">
              <from>
                <xdr:col>1</xdr:col>
                <xdr:colOff>0</xdr:colOff>
                <xdr:row>35</xdr:row>
                <xdr:rowOff>152400</xdr:rowOff>
              </from>
              <to>
                <xdr:col>6</xdr:col>
                <xdr:colOff>581025</xdr:colOff>
                <xdr:row>47</xdr:row>
                <xdr:rowOff>66675</xdr:rowOff>
              </to>
            </anchor>
          </controlPr>
        </control>
      </mc:Choice>
      <mc:Fallback>
        <control shapeId="6148" r:id="rId12" name="Label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R517"/>
  <sheetViews>
    <sheetView showGridLines="0" workbookViewId="0">
      <selection activeCell="N21" sqref="N21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204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40</v>
      </c>
      <c r="C4" s="38">
        <v>490</v>
      </c>
      <c r="D4" s="39" t="s">
        <v>133</v>
      </c>
      <c r="E4" s="40">
        <v>81</v>
      </c>
      <c r="F4" s="41">
        <v>84</v>
      </c>
      <c r="G4" s="36">
        <v>81</v>
      </c>
      <c r="H4" s="36">
        <v>78</v>
      </c>
      <c r="I4" s="36">
        <v>82</v>
      </c>
      <c r="J4" s="36">
        <v>84</v>
      </c>
      <c r="K4" s="36"/>
      <c r="L4" s="36"/>
      <c r="M4" s="91" t="s">
        <v>29</v>
      </c>
      <c r="N4" s="93" t="s">
        <v>167</v>
      </c>
      <c r="Q4" s="27"/>
      <c r="R4" s="27"/>
      <c r="S4" s="27"/>
      <c r="T4" s="27"/>
      <c r="U4" s="27"/>
      <c r="V4" s="27">
        <v>5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72">
        <v>12.006</v>
      </c>
      <c r="F5" s="49">
        <v>11.714</v>
      </c>
      <c r="G5" s="49">
        <v>12.222</v>
      </c>
      <c r="H5" s="48">
        <v>12.053000000000001</v>
      </c>
      <c r="I5" s="49">
        <v>11.753</v>
      </c>
      <c r="J5" s="49">
        <v>11.754</v>
      </c>
      <c r="K5" s="49"/>
      <c r="L5" s="49"/>
      <c r="M5" s="73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12.616</v>
      </c>
      <c r="F6" s="56">
        <v>12.089</v>
      </c>
      <c r="G6" s="55">
        <v>12.545999999999999</v>
      </c>
      <c r="H6" s="56">
        <v>13.098000000000001</v>
      </c>
      <c r="I6" s="56">
        <v>12.465999999999999</v>
      </c>
      <c r="J6" s="55">
        <v>12.121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205</v>
      </c>
      <c r="D7" s="59"/>
      <c r="E7" s="60" t="s">
        <v>206</v>
      </c>
      <c r="F7" s="61" t="s">
        <v>207</v>
      </c>
      <c r="G7" s="61" t="s">
        <v>208</v>
      </c>
      <c r="H7" s="61" t="s">
        <v>209</v>
      </c>
      <c r="I7" s="61" t="s">
        <v>210</v>
      </c>
      <c r="J7" s="61" t="s">
        <v>211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37</v>
      </c>
      <c r="C8" s="64">
        <v>490</v>
      </c>
      <c r="D8" s="65" t="s">
        <v>212</v>
      </c>
      <c r="E8" s="77">
        <v>80</v>
      </c>
      <c r="F8" s="67">
        <v>85</v>
      </c>
      <c r="G8" s="78">
        <v>80</v>
      </c>
      <c r="H8" s="67">
        <v>80</v>
      </c>
      <c r="I8" s="67">
        <v>82</v>
      </c>
      <c r="J8" s="67">
        <v>83</v>
      </c>
      <c r="K8" s="67"/>
      <c r="L8" s="67"/>
      <c r="M8" s="67" t="s">
        <v>32</v>
      </c>
      <c r="N8" s="93" t="s">
        <v>246</v>
      </c>
    </row>
    <row r="9" spans="1:27" outlineLevel="1" x14ac:dyDescent="0.25">
      <c r="A9" s="27"/>
      <c r="B9" s="69" t="s">
        <v>25</v>
      </c>
      <c r="C9" s="70"/>
      <c r="D9" s="71"/>
      <c r="E9" s="46">
        <v>11.91</v>
      </c>
      <c r="F9" s="48">
        <v>11.602</v>
      </c>
      <c r="G9" s="48">
        <v>11.843999999999999</v>
      </c>
      <c r="H9" s="49">
        <v>12.388999999999999</v>
      </c>
      <c r="I9" s="47">
        <v>11.510999999999999</v>
      </c>
      <c r="J9" s="48">
        <v>11.731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12.696999999999999</v>
      </c>
      <c r="F10" s="55">
        <v>12.055</v>
      </c>
      <c r="G10" s="56">
        <v>12.653</v>
      </c>
      <c r="H10" s="55">
        <v>12.833</v>
      </c>
      <c r="I10" s="55">
        <v>12.327</v>
      </c>
      <c r="J10" s="56">
        <v>12.387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213</v>
      </c>
      <c r="D11" s="76"/>
      <c r="E11" s="60" t="s">
        <v>214</v>
      </c>
      <c r="F11" s="61" t="s">
        <v>215</v>
      </c>
      <c r="G11" s="61" t="s">
        <v>216</v>
      </c>
      <c r="H11" s="61" t="s">
        <v>217</v>
      </c>
      <c r="I11" s="61" t="s">
        <v>218</v>
      </c>
      <c r="J11" s="61" t="s">
        <v>219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220</v>
      </c>
      <c r="C12" s="38">
        <v>455</v>
      </c>
      <c r="D12" s="39" t="s">
        <v>221</v>
      </c>
      <c r="E12" s="80">
        <v>78</v>
      </c>
      <c r="F12" s="36">
        <v>80</v>
      </c>
      <c r="G12" s="36">
        <v>74</v>
      </c>
      <c r="H12" s="36">
        <v>71</v>
      </c>
      <c r="I12" s="36">
        <v>77</v>
      </c>
      <c r="J12" s="36">
        <v>75</v>
      </c>
      <c r="K12" s="36"/>
      <c r="L12" s="36"/>
      <c r="M12" s="36" t="s">
        <v>28</v>
      </c>
      <c r="N12" s="93" t="s">
        <v>246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12.528</v>
      </c>
      <c r="F13" s="49">
        <v>12.194000000000001</v>
      </c>
      <c r="G13" s="49">
        <v>12.676</v>
      </c>
      <c r="H13" s="49">
        <v>12.974</v>
      </c>
      <c r="I13" s="49">
        <v>12.087999999999999</v>
      </c>
      <c r="J13" s="49">
        <v>12.393000000000001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13.069000000000001</v>
      </c>
      <c r="F14" s="56">
        <v>12.628</v>
      </c>
      <c r="G14" s="56">
        <v>13.826000000000001</v>
      </c>
      <c r="H14" s="56">
        <v>14.47</v>
      </c>
      <c r="I14" s="56">
        <v>13.228</v>
      </c>
      <c r="J14" s="56">
        <v>13.535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222</v>
      </c>
      <c r="D15" s="59"/>
      <c r="E15" s="60" t="s">
        <v>223</v>
      </c>
      <c r="F15" s="61" t="s">
        <v>224</v>
      </c>
      <c r="G15" s="61" t="s">
        <v>225</v>
      </c>
      <c r="H15" s="61" t="s">
        <v>226</v>
      </c>
      <c r="I15" s="61" t="s">
        <v>227</v>
      </c>
      <c r="J15" s="61" t="s">
        <v>228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132</v>
      </c>
      <c r="C16" s="64">
        <v>436</v>
      </c>
      <c r="D16" s="65" t="s">
        <v>229</v>
      </c>
      <c r="E16" s="77">
        <v>71</v>
      </c>
      <c r="F16" s="67">
        <v>78</v>
      </c>
      <c r="G16" s="67">
        <v>68</v>
      </c>
      <c r="H16" s="78">
        <v>72</v>
      </c>
      <c r="I16" s="67">
        <v>72</v>
      </c>
      <c r="J16" s="67">
        <v>75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12.589</v>
      </c>
      <c r="F17" s="49">
        <v>12.055999999999999</v>
      </c>
      <c r="G17" s="49">
        <v>12.362</v>
      </c>
      <c r="H17" s="49">
        <v>12.994</v>
      </c>
      <c r="I17" s="49">
        <v>12.294</v>
      </c>
      <c r="J17" s="49">
        <v>12.416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14.387</v>
      </c>
      <c r="F18" s="56">
        <v>13.019</v>
      </c>
      <c r="G18" s="56">
        <v>15.156000000000001</v>
      </c>
      <c r="H18" s="56">
        <v>14.129</v>
      </c>
      <c r="I18" s="56">
        <v>13.984999999999999</v>
      </c>
      <c r="J18" s="56">
        <v>13.614000000000001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230</v>
      </c>
      <c r="D19" s="76"/>
      <c r="E19" s="60" t="s">
        <v>231</v>
      </c>
      <c r="F19" s="61" t="s">
        <v>232</v>
      </c>
      <c r="G19" s="61" t="s">
        <v>233</v>
      </c>
      <c r="H19" s="61" t="s">
        <v>234</v>
      </c>
      <c r="I19" s="61" t="s">
        <v>235</v>
      </c>
      <c r="J19" s="61" t="s">
        <v>236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237</v>
      </c>
      <c r="C20" s="38">
        <v>389</v>
      </c>
      <c r="D20" s="39" t="s">
        <v>238</v>
      </c>
      <c r="E20" s="40">
        <v>70</v>
      </c>
      <c r="F20" s="36">
        <v>73</v>
      </c>
      <c r="G20" s="36">
        <v>62</v>
      </c>
      <c r="H20" s="36">
        <v>39</v>
      </c>
      <c r="I20" s="36">
        <v>68</v>
      </c>
      <c r="J20" s="41">
        <v>77</v>
      </c>
      <c r="K20" s="36"/>
      <c r="L20" s="36"/>
      <c r="M20" s="36" t="s">
        <v>31</v>
      </c>
      <c r="N20" s="42" t="s">
        <v>247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12.67</v>
      </c>
      <c r="F21" s="49">
        <v>12.38</v>
      </c>
      <c r="G21" s="49">
        <v>13.132</v>
      </c>
      <c r="H21" s="49">
        <v>13.41</v>
      </c>
      <c r="I21" s="49">
        <v>12.475</v>
      </c>
      <c r="J21" s="49">
        <v>12.568</v>
      </c>
      <c r="K21" s="49"/>
      <c r="L21" s="49"/>
      <c r="M21" s="50"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14.494999999999999</v>
      </c>
      <c r="F22" s="56">
        <v>13.648999999999999</v>
      </c>
      <c r="G22" s="56">
        <v>16.518999999999998</v>
      </c>
      <c r="H22" s="56">
        <v>26.797000000000001</v>
      </c>
      <c r="I22" s="56">
        <v>14.773999999999999</v>
      </c>
      <c r="J22" s="56">
        <v>13.246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239</v>
      </c>
      <c r="D23" s="59"/>
      <c r="E23" s="60" t="s">
        <v>240</v>
      </c>
      <c r="F23" s="61" t="s">
        <v>241</v>
      </c>
      <c r="G23" s="61" t="s">
        <v>242</v>
      </c>
      <c r="H23" s="61" t="s">
        <v>243</v>
      </c>
      <c r="I23" s="61" t="s">
        <v>244</v>
      </c>
      <c r="J23" s="61" t="s">
        <v>245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 t="s">
        <v>110</v>
      </c>
      <c r="B24" s="63"/>
      <c r="C24" s="64"/>
      <c r="D24" s="65"/>
      <c r="E24" s="77"/>
      <c r="F24" s="67"/>
      <c r="G24" s="67"/>
      <c r="H24" s="67"/>
      <c r="I24" s="67"/>
      <c r="J24" s="67"/>
      <c r="K24" s="67"/>
      <c r="L24" s="67"/>
      <c r="M24" s="67"/>
    </row>
    <row r="25" spans="1:34" hidden="1" outlineLevel="1" x14ac:dyDescent="0.25">
      <c r="A25" s="27"/>
      <c r="B25" s="69" t="s">
        <v>25</v>
      </c>
      <c r="C25" s="70"/>
      <c r="D25" s="71"/>
      <c r="E25" s="81"/>
      <c r="F25" s="50"/>
      <c r="G25" s="50"/>
      <c r="H25" s="50"/>
      <c r="I25" s="50"/>
      <c r="J25" s="50"/>
      <c r="K25" s="50"/>
      <c r="L25" s="50"/>
      <c r="M25" s="50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hidden="1" outlineLevel="1" x14ac:dyDescent="0.25">
      <c r="A26" s="27"/>
      <c r="B26" s="51" t="s">
        <v>26</v>
      </c>
      <c r="C26" s="52"/>
      <c r="D26" s="53"/>
      <c r="E26" s="74"/>
      <c r="F26" s="56"/>
      <c r="G26" s="56"/>
      <c r="H26" s="56"/>
      <c r="I26" s="56"/>
      <c r="J26" s="56"/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idden="1" outlineLevel="1" x14ac:dyDescent="0.25">
      <c r="A27" s="27"/>
      <c r="B27" s="75" t="s">
        <v>27</v>
      </c>
      <c r="C27" s="58"/>
      <c r="D27" s="76"/>
      <c r="E27" s="60"/>
      <c r="F27" s="61"/>
      <c r="G27" s="61"/>
      <c r="H27" s="61"/>
      <c r="I27" s="61"/>
      <c r="J27" s="61"/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collapsed="1" x14ac:dyDescent="0.2">
      <c r="A28" s="82" t="s">
        <v>35</v>
      </c>
      <c r="B28" s="27"/>
      <c r="C28" s="29"/>
      <c r="D28" s="29"/>
      <c r="E28" s="27"/>
      <c r="F28" s="27"/>
      <c r="G28" s="27"/>
      <c r="H28" s="27"/>
      <c r="I28" s="26" t="s">
        <v>33</v>
      </c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7172" r:id="rId6" name="Label1">
          <controlPr defaultSize="0" print="0" autoLine="0" r:id="rId7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581025</xdr:colOff>
                <xdr:row>55</xdr:row>
                <xdr:rowOff>66675</xdr:rowOff>
              </to>
            </anchor>
          </controlPr>
        </control>
      </mc:Choice>
      <mc:Fallback>
        <control shapeId="7172" r:id="rId6" name="Label1"/>
      </mc:Fallback>
    </mc:AlternateContent>
    <mc:AlternateContent xmlns:mc="http://schemas.openxmlformats.org/markup-compatibility/2006">
      <mc:Choice Requires="x14">
        <control shapeId="7171" r:id="rId8" name="CommandButton3">
          <controlPr defaultSize="0" print="0" autoLine="0" r:id="rId9">
            <anchor moveWithCells="1">
              <from>
                <xdr:col>5</xdr:col>
                <xdr:colOff>0</xdr:colOff>
                <xdr:row>39</xdr:row>
                <xdr:rowOff>0</xdr:rowOff>
              </from>
              <to>
                <xdr:col>6</xdr:col>
                <xdr:colOff>152400</xdr:colOff>
                <xdr:row>43</xdr:row>
                <xdr:rowOff>85725</xdr:rowOff>
              </to>
            </anchor>
          </controlPr>
        </control>
      </mc:Choice>
      <mc:Fallback>
        <control shapeId="7171" r:id="rId8" name="CommandButton3"/>
      </mc:Fallback>
    </mc:AlternateContent>
    <mc:AlternateContent xmlns:mc="http://schemas.openxmlformats.org/markup-compatibility/2006">
      <mc:Choice Requires="x14">
        <control shapeId="7170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39</xdr:row>
                <xdr:rowOff>0</xdr:rowOff>
              </from>
              <to>
                <xdr:col>4</xdr:col>
                <xdr:colOff>123825</xdr:colOff>
                <xdr:row>43</xdr:row>
                <xdr:rowOff>85725</xdr:rowOff>
              </to>
            </anchor>
          </controlPr>
        </control>
      </mc:Choice>
      <mc:Fallback>
        <control shapeId="7170" r:id="rId10" name="CommandButton2"/>
      </mc:Fallback>
    </mc:AlternateContent>
    <mc:AlternateContent xmlns:mc="http://schemas.openxmlformats.org/markup-compatibility/2006">
      <mc:Choice Requires="x14">
        <control shapeId="7169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39</xdr:row>
                <xdr:rowOff>0</xdr:rowOff>
              </from>
              <to>
                <xdr:col>2</xdr:col>
                <xdr:colOff>0</xdr:colOff>
                <xdr:row>43</xdr:row>
                <xdr:rowOff>85725</xdr:rowOff>
              </to>
            </anchor>
          </controlPr>
        </control>
      </mc:Choice>
      <mc:Fallback>
        <control shapeId="7169" r:id="rId12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BR517"/>
  <sheetViews>
    <sheetView showGridLines="0" workbookViewId="0">
      <selection activeCell="N8" sqref="N8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</cols>
  <sheetData>
    <row r="1" spans="1:27" ht="44.25" customHeight="1" x14ac:dyDescent="0.3">
      <c r="A1" s="27"/>
      <c r="B1" s="27"/>
      <c r="C1" s="28" t="s">
        <v>299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40</v>
      </c>
      <c r="C4" s="38">
        <v>342</v>
      </c>
      <c r="D4" s="39" t="s">
        <v>53</v>
      </c>
      <c r="E4" s="40">
        <v>56</v>
      </c>
      <c r="F4" s="36">
        <v>58</v>
      </c>
      <c r="G4" s="36">
        <v>57</v>
      </c>
      <c r="H4" s="36">
        <v>55</v>
      </c>
      <c r="I4" s="41">
        <v>58</v>
      </c>
      <c r="J4" s="36">
        <v>58</v>
      </c>
      <c r="K4" s="36"/>
      <c r="L4" s="36"/>
      <c r="M4" s="91" t="s">
        <v>29</v>
      </c>
      <c r="Q4" s="27"/>
      <c r="R4" s="27"/>
      <c r="S4" s="27"/>
      <c r="T4" s="27"/>
      <c r="U4" s="27"/>
      <c r="V4" s="27">
        <v>6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72">
        <v>12.228999999999999</v>
      </c>
      <c r="F5" s="47">
        <v>11.705</v>
      </c>
      <c r="G5" s="49">
        <v>12.071</v>
      </c>
      <c r="H5" s="48">
        <v>12.262</v>
      </c>
      <c r="I5" s="49">
        <v>11.840999999999999</v>
      </c>
      <c r="J5" s="48">
        <v>11.737</v>
      </c>
      <c r="K5" s="49"/>
      <c r="L5" s="49"/>
      <c r="M5" s="73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74">
        <v>12.646000000000001</v>
      </c>
      <c r="F6" s="55">
        <v>12.541</v>
      </c>
      <c r="G6" s="56">
        <v>12.663</v>
      </c>
      <c r="H6" s="55">
        <v>12.944000000000001</v>
      </c>
      <c r="I6" s="56">
        <v>12.403</v>
      </c>
      <c r="J6" s="55">
        <v>12.416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300</v>
      </c>
      <c r="D7" s="59"/>
      <c r="E7" s="60" t="s">
        <v>301</v>
      </c>
      <c r="F7" s="61" t="s">
        <v>302</v>
      </c>
      <c r="G7" s="61" t="s">
        <v>303</v>
      </c>
      <c r="H7" s="61" t="s">
        <v>304</v>
      </c>
      <c r="I7" s="61" t="s">
        <v>305</v>
      </c>
      <c r="J7" s="61" t="s">
        <v>306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307</v>
      </c>
      <c r="C8" s="64">
        <v>339</v>
      </c>
      <c r="D8" s="65" t="s">
        <v>308</v>
      </c>
      <c r="E8" s="77">
        <v>58</v>
      </c>
      <c r="F8" s="78">
        <v>56</v>
      </c>
      <c r="G8" s="67">
        <v>58</v>
      </c>
      <c r="H8" s="67">
        <v>52</v>
      </c>
      <c r="I8" s="67">
        <v>59</v>
      </c>
      <c r="J8" s="67">
        <v>56</v>
      </c>
      <c r="K8" s="67"/>
      <c r="L8" s="67"/>
      <c r="M8" s="67" t="s">
        <v>24</v>
      </c>
      <c r="N8" s="42">
        <v>0</v>
      </c>
    </row>
    <row r="9" spans="1:27" outlineLevel="1" x14ac:dyDescent="0.25">
      <c r="A9" s="27"/>
      <c r="B9" s="69" t="s">
        <v>25</v>
      </c>
      <c r="C9" s="70"/>
      <c r="D9" s="71"/>
      <c r="E9" s="46">
        <v>12.013999999999999</v>
      </c>
      <c r="F9" s="49">
        <v>11.779</v>
      </c>
      <c r="G9" s="48">
        <v>11.929</v>
      </c>
      <c r="H9" s="49">
        <v>12.298999999999999</v>
      </c>
      <c r="I9" s="48">
        <v>11.746</v>
      </c>
      <c r="J9" s="49">
        <v>11.888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54">
        <v>12.391999999999999</v>
      </c>
      <c r="F10" s="56">
        <v>12.737</v>
      </c>
      <c r="G10" s="55">
        <v>12.398999999999999</v>
      </c>
      <c r="H10" s="56">
        <v>13.84</v>
      </c>
      <c r="I10" s="55">
        <v>12.263</v>
      </c>
      <c r="J10" s="56">
        <v>12.756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309</v>
      </c>
      <c r="D11" s="76"/>
      <c r="E11" s="60" t="s">
        <v>310</v>
      </c>
      <c r="F11" s="61" t="s">
        <v>311</v>
      </c>
      <c r="G11" s="61" t="s">
        <v>312</v>
      </c>
      <c r="H11" s="61" t="s">
        <v>313</v>
      </c>
      <c r="I11" s="61" t="s">
        <v>314</v>
      </c>
      <c r="J11" s="61" t="s">
        <v>315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316</v>
      </c>
      <c r="C12" s="38">
        <v>324</v>
      </c>
      <c r="D12" s="39" t="s">
        <v>317</v>
      </c>
      <c r="E12" s="40">
        <v>53</v>
      </c>
      <c r="F12" s="36">
        <v>54</v>
      </c>
      <c r="G12" s="36">
        <v>56</v>
      </c>
      <c r="H12" s="36">
        <v>51</v>
      </c>
      <c r="I12" s="36">
        <v>56</v>
      </c>
      <c r="J12" s="41">
        <v>54</v>
      </c>
      <c r="K12" s="36"/>
      <c r="L12" s="36"/>
      <c r="M12" s="36" t="s">
        <v>32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12.574</v>
      </c>
      <c r="F13" s="49">
        <v>12.609</v>
      </c>
      <c r="G13" s="49">
        <v>12.522</v>
      </c>
      <c r="H13" s="49">
        <v>12.932</v>
      </c>
      <c r="I13" s="49">
        <v>12.411</v>
      </c>
      <c r="J13" s="49">
        <v>12.776999999999999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13.494</v>
      </c>
      <c r="F14" s="56">
        <v>13.103999999999999</v>
      </c>
      <c r="G14" s="56">
        <v>12.948</v>
      </c>
      <c r="H14" s="56">
        <v>14.058</v>
      </c>
      <c r="I14" s="56">
        <v>13.037000000000001</v>
      </c>
      <c r="J14" s="56">
        <v>13.313000000000001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318</v>
      </c>
      <c r="D15" s="59"/>
      <c r="E15" s="60" t="s">
        <v>319</v>
      </c>
      <c r="F15" s="61" t="s">
        <v>320</v>
      </c>
      <c r="G15" s="61" t="s">
        <v>321</v>
      </c>
      <c r="H15" s="61" t="s">
        <v>322</v>
      </c>
      <c r="I15" s="61" t="s">
        <v>323</v>
      </c>
      <c r="J15" s="61" t="s">
        <v>324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325</v>
      </c>
      <c r="C16" s="64">
        <v>310</v>
      </c>
      <c r="D16" s="65" t="s">
        <v>212</v>
      </c>
      <c r="E16" s="77">
        <v>49</v>
      </c>
      <c r="F16" s="67">
        <v>57</v>
      </c>
      <c r="G16" s="67">
        <v>54</v>
      </c>
      <c r="H16" s="78">
        <v>50</v>
      </c>
      <c r="I16" s="67">
        <v>53</v>
      </c>
      <c r="J16" s="67">
        <v>47</v>
      </c>
      <c r="K16" s="67"/>
      <c r="L16" s="67"/>
      <c r="M16" s="67" t="s">
        <v>28</v>
      </c>
    </row>
    <row r="17" spans="1:34" outlineLevel="1" x14ac:dyDescent="0.25">
      <c r="A17" s="27"/>
      <c r="B17" s="69" t="s">
        <v>25</v>
      </c>
      <c r="C17" s="70"/>
      <c r="D17" s="71"/>
      <c r="E17" s="72">
        <v>12.513</v>
      </c>
      <c r="F17" s="49">
        <v>11.935</v>
      </c>
      <c r="G17" s="49">
        <v>12.275</v>
      </c>
      <c r="H17" s="49">
        <v>13.092000000000001</v>
      </c>
      <c r="I17" s="49">
        <v>12.462999999999999</v>
      </c>
      <c r="J17" s="49">
        <v>12.481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14.522</v>
      </c>
      <c r="F18" s="56">
        <v>12.74</v>
      </c>
      <c r="G18" s="56">
        <v>13.332000000000001</v>
      </c>
      <c r="H18" s="56">
        <v>14.166</v>
      </c>
      <c r="I18" s="56">
        <v>13.75</v>
      </c>
      <c r="J18" s="56">
        <v>15.286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142</v>
      </c>
      <c r="D19" s="76"/>
      <c r="E19" s="60" t="s">
        <v>326</v>
      </c>
      <c r="F19" s="61" t="s">
        <v>327</v>
      </c>
      <c r="G19" s="61" t="s">
        <v>328</v>
      </c>
      <c r="H19" s="61" t="s">
        <v>329</v>
      </c>
      <c r="I19" s="61" t="s">
        <v>330</v>
      </c>
      <c r="J19" s="61" t="s">
        <v>331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332</v>
      </c>
      <c r="C20" s="38">
        <v>293</v>
      </c>
      <c r="D20" s="39" t="s">
        <v>333</v>
      </c>
      <c r="E20" s="40">
        <v>48</v>
      </c>
      <c r="F20" s="36">
        <v>53</v>
      </c>
      <c r="G20" s="41">
        <v>50</v>
      </c>
      <c r="H20" s="36">
        <v>46</v>
      </c>
      <c r="I20" s="36">
        <v>50</v>
      </c>
      <c r="J20" s="36">
        <v>46</v>
      </c>
      <c r="K20" s="36"/>
      <c r="L20" s="36"/>
      <c r="M20" s="36" t="s">
        <v>31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13.164</v>
      </c>
      <c r="F21" s="49">
        <v>12.951000000000001</v>
      </c>
      <c r="G21" s="49">
        <v>13.009</v>
      </c>
      <c r="H21" s="49">
        <v>14.045</v>
      </c>
      <c r="I21" s="49">
        <v>13.388</v>
      </c>
      <c r="J21" s="49">
        <v>13.625</v>
      </c>
      <c r="K21" s="49"/>
      <c r="L21" s="49"/>
      <c r="M21" s="50"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14.875999999999999</v>
      </c>
      <c r="F22" s="56">
        <v>13.616</v>
      </c>
      <c r="G22" s="56">
        <v>14.295999999999999</v>
      </c>
      <c r="H22" s="56">
        <v>15.757</v>
      </c>
      <c r="I22" s="56">
        <v>14.407</v>
      </c>
      <c r="J22" s="56">
        <v>15.523999999999999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334</v>
      </c>
      <c r="D23" s="59"/>
      <c r="E23" s="60" t="s">
        <v>335</v>
      </c>
      <c r="F23" s="61" t="s">
        <v>336</v>
      </c>
      <c r="G23" s="61" t="s">
        <v>337</v>
      </c>
      <c r="H23" s="61" t="s">
        <v>338</v>
      </c>
      <c r="I23" s="61" t="s">
        <v>339</v>
      </c>
      <c r="J23" s="61" t="s">
        <v>340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>
        <v>6</v>
      </c>
      <c r="B24" s="63" t="s">
        <v>341</v>
      </c>
      <c r="C24" s="64">
        <v>287</v>
      </c>
      <c r="D24" s="65" t="s">
        <v>342</v>
      </c>
      <c r="E24" s="66">
        <v>43</v>
      </c>
      <c r="F24" s="67">
        <v>56</v>
      </c>
      <c r="G24" s="67">
        <v>53</v>
      </c>
      <c r="H24" s="67">
        <v>24</v>
      </c>
      <c r="I24" s="67">
        <v>54</v>
      </c>
      <c r="J24" s="67">
        <v>57</v>
      </c>
      <c r="K24" s="67"/>
      <c r="L24" s="67"/>
      <c r="M24" s="67" t="s">
        <v>30</v>
      </c>
    </row>
    <row r="25" spans="1:34" outlineLevel="1" x14ac:dyDescent="0.25">
      <c r="A25" s="27"/>
      <c r="B25" s="69" t="s">
        <v>25</v>
      </c>
      <c r="C25" s="70"/>
      <c r="D25" s="71"/>
      <c r="E25" s="72">
        <v>13.457000000000001</v>
      </c>
      <c r="F25" s="49">
        <v>12.21</v>
      </c>
      <c r="G25" s="49">
        <v>12.385999999999999</v>
      </c>
      <c r="H25" s="49">
        <v>12.865</v>
      </c>
      <c r="I25" s="49">
        <v>12</v>
      </c>
      <c r="J25" s="49">
        <v>12.167999999999999</v>
      </c>
      <c r="K25" s="49"/>
      <c r="L25" s="49"/>
      <c r="M25" s="50"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outlineLevel="1" x14ac:dyDescent="0.25">
      <c r="A26" s="27"/>
      <c r="B26" s="51" t="s">
        <v>26</v>
      </c>
      <c r="C26" s="52"/>
      <c r="D26" s="53"/>
      <c r="E26" s="74">
        <v>16.585999999999999</v>
      </c>
      <c r="F26" s="56">
        <v>12.916</v>
      </c>
      <c r="G26" s="56">
        <v>13.574999999999999</v>
      </c>
      <c r="H26" s="56">
        <v>18.388999999999999</v>
      </c>
      <c r="I26" s="56">
        <v>13.483000000000001</v>
      </c>
      <c r="J26" s="56">
        <v>12.54</v>
      </c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outlineLevel="1" x14ac:dyDescent="0.25">
      <c r="A27" s="27"/>
      <c r="B27" s="75" t="s">
        <v>27</v>
      </c>
      <c r="C27" s="58" t="s">
        <v>343</v>
      </c>
      <c r="D27" s="76"/>
      <c r="E27" s="60" t="s">
        <v>344</v>
      </c>
      <c r="F27" s="61" t="s">
        <v>345</v>
      </c>
      <c r="G27" s="61" t="s">
        <v>346</v>
      </c>
      <c r="H27" s="61" t="s">
        <v>347</v>
      </c>
      <c r="I27" s="61" t="s">
        <v>348</v>
      </c>
      <c r="J27" s="61" t="s">
        <v>349</v>
      </c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x14ac:dyDescent="0.2">
      <c r="A28" s="82" t="s">
        <v>35</v>
      </c>
      <c r="B28" s="27"/>
      <c r="C28" s="29"/>
      <c r="D28" s="29"/>
      <c r="E28" s="27"/>
      <c r="F28" s="27"/>
      <c r="G28" s="27"/>
      <c r="H28" s="27"/>
      <c r="I28" s="26" t="s">
        <v>33</v>
      </c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10244" r:id="rId6" name="Label1">
          <controlPr defaultSize="0" print="0" autoLine="0" r:id="rId7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571500</xdr:colOff>
                <xdr:row>55</xdr:row>
                <xdr:rowOff>66675</xdr:rowOff>
              </to>
            </anchor>
          </controlPr>
        </control>
      </mc:Choice>
      <mc:Fallback>
        <control shapeId="10244" r:id="rId6" name="Label1"/>
      </mc:Fallback>
    </mc:AlternateContent>
    <mc:AlternateContent xmlns:mc="http://schemas.openxmlformats.org/markup-compatibility/2006">
      <mc:Choice Requires="x14">
        <control shapeId="10243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39</xdr:row>
                <xdr:rowOff>0</xdr:rowOff>
              </from>
              <to>
                <xdr:col>6</xdr:col>
                <xdr:colOff>114300</xdr:colOff>
                <xdr:row>43</xdr:row>
                <xdr:rowOff>85725</xdr:rowOff>
              </to>
            </anchor>
          </controlPr>
        </control>
      </mc:Choice>
      <mc:Fallback>
        <control shapeId="10243" r:id="rId8" name="CommandButton3"/>
      </mc:Fallback>
    </mc:AlternateContent>
    <mc:AlternateContent xmlns:mc="http://schemas.openxmlformats.org/markup-compatibility/2006">
      <mc:Choice Requires="x14">
        <control shapeId="10242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39</xdr:row>
                <xdr:rowOff>0</xdr:rowOff>
              </from>
              <to>
                <xdr:col>4</xdr:col>
                <xdr:colOff>123825</xdr:colOff>
                <xdr:row>43</xdr:row>
                <xdr:rowOff>85725</xdr:rowOff>
              </to>
            </anchor>
          </controlPr>
        </control>
      </mc:Choice>
      <mc:Fallback>
        <control shapeId="10242" r:id="rId10" name="CommandButton2"/>
      </mc:Fallback>
    </mc:AlternateContent>
    <mc:AlternateContent xmlns:mc="http://schemas.openxmlformats.org/markup-compatibility/2006">
      <mc:Choice Requires="x14">
        <control shapeId="10241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39</xdr:row>
                <xdr:rowOff>0</xdr:rowOff>
              </from>
              <to>
                <xdr:col>1</xdr:col>
                <xdr:colOff>1019175</xdr:colOff>
                <xdr:row>43</xdr:row>
                <xdr:rowOff>85725</xdr:rowOff>
              </to>
            </anchor>
          </controlPr>
        </control>
      </mc:Choice>
      <mc:Fallback>
        <control shapeId="10241" r:id="rId12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BR517"/>
  <sheetViews>
    <sheetView showGridLines="0" workbookViewId="0">
      <selection activeCell="F28" sqref="F28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265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266</v>
      </c>
      <c r="C4" s="38">
        <v>496</v>
      </c>
      <c r="D4" s="39" t="s">
        <v>267</v>
      </c>
      <c r="E4" s="40">
        <v>82</v>
      </c>
      <c r="F4" s="36">
        <v>84</v>
      </c>
      <c r="G4" s="36">
        <v>84</v>
      </c>
      <c r="H4" s="41">
        <v>78</v>
      </c>
      <c r="I4" s="36">
        <v>84</v>
      </c>
      <c r="J4" s="36">
        <v>84</v>
      </c>
      <c r="K4" s="36"/>
      <c r="L4" s="36"/>
      <c r="M4" s="36" t="s">
        <v>24</v>
      </c>
      <c r="Q4" s="27"/>
      <c r="R4" s="27"/>
      <c r="S4" s="27"/>
      <c r="T4" s="27"/>
      <c r="U4" s="27"/>
      <c r="V4" s="27">
        <v>4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46">
        <v>11.955</v>
      </c>
      <c r="F5" s="48">
        <v>11.459</v>
      </c>
      <c r="G5" s="48">
        <v>11.430999999999999</v>
      </c>
      <c r="H5" s="47">
        <v>9.7769999999999992</v>
      </c>
      <c r="I5" s="48">
        <v>11.66</v>
      </c>
      <c r="J5" s="48">
        <v>11.571999999999999</v>
      </c>
      <c r="K5" s="49"/>
      <c r="L5" s="49"/>
      <c r="M5" s="50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12.435</v>
      </c>
      <c r="F6" s="55">
        <v>12.084</v>
      </c>
      <c r="G6" s="55">
        <v>12.177</v>
      </c>
      <c r="H6" s="56">
        <v>13.026</v>
      </c>
      <c r="I6" s="55">
        <v>12.154</v>
      </c>
      <c r="J6" s="55">
        <v>12.167999999999999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230</v>
      </c>
      <c r="D7" s="59"/>
      <c r="E7" s="60" t="s">
        <v>268</v>
      </c>
      <c r="F7" s="61" t="s">
        <v>269</v>
      </c>
      <c r="G7" s="61" t="s">
        <v>270</v>
      </c>
      <c r="H7" s="61" t="s">
        <v>271</v>
      </c>
      <c r="I7" s="61" t="s">
        <v>272</v>
      </c>
      <c r="J7" s="61" t="s">
        <v>273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40</v>
      </c>
      <c r="C8" s="64">
        <v>486</v>
      </c>
      <c r="D8" s="65" t="s">
        <v>274</v>
      </c>
      <c r="E8" s="77">
        <v>79</v>
      </c>
      <c r="F8" s="78">
        <v>82</v>
      </c>
      <c r="G8" s="67">
        <v>83</v>
      </c>
      <c r="H8" s="67">
        <v>80</v>
      </c>
      <c r="I8" s="67">
        <v>81</v>
      </c>
      <c r="J8" s="67">
        <v>81</v>
      </c>
      <c r="K8" s="67"/>
      <c r="L8" s="67"/>
      <c r="M8" s="68" t="s">
        <v>29</v>
      </c>
    </row>
    <row r="9" spans="1:27" outlineLevel="1" x14ac:dyDescent="0.25">
      <c r="A9" s="27"/>
      <c r="B9" s="69" t="s">
        <v>25</v>
      </c>
      <c r="C9" s="70"/>
      <c r="D9" s="71"/>
      <c r="E9" s="72">
        <v>12.131</v>
      </c>
      <c r="F9" s="49">
        <v>11.73</v>
      </c>
      <c r="G9" s="49">
        <v>11.928000000000001</v>
      </c>
      <c r="H9" s="49">
        <v>12.182</v>
      </c>
      <c r="I9" s="49">
        <v>11.85</v>
      </c>
      <c r="J9" s="49">
        <v>11.792</v>
      </c>
      <c r="K9" s="49"/>
      <c r="L9" s="49"/>
      <c r="M9" s="73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12.968</v>
      </c>
      <c r="F10" s="56">
        <v>12.332000000000001</v>
      </c>
      <c r="G10" s="56">
        <v>12.291</v>
      </c>
      <c r="H10" s="55">
        <v>12.795</v>
      </c>
      <c r="I10" s="56">
        <v>12.515000000000001</v>
      </c>
      <c r="J10" s="56">
        <v>12.529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275</v>
      </c>
      <c r="D11" s="76"/>
      <c r="E11" s="60" t="s">
        <v>276</v>
      </c>
      <c r="F11" s="61" t="s">
        <v>277</v>
      </c>
      <c r="G11" s="61" t="s">
        <v>278</v>
      </c>
      <c r="H11" s="61" t="s">
        <v>279</v>
      </c>
      <c r="I11" s="61" t="s">
        <v>280</v>
      </c>
      <c r="J11" s="61" t="s">
        <v>281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282</v>
      </c>
      <c r="C12" s="38">
        <v>459</v>
      </c>
      <c r="D12" s="39" t="s">
        <v>283</v>
      </c>
      <c r="E12" s="40">
        <v>76</v>
      </c>
      <c r="F12" s="36">
        <v>81</v>
      </c>
      <c r="G12" s="36">
        <v>76</v>
      </c>
      <c r="H12" s="36">
        <v>70</v>
      </c>
      <c r="I12" s="36">
        <v>77</v>
      </c>
      <c r="J12" s="41">
        <v>79</v>
      </c>
      <c r="K12" s="36"/>
      <c r="L12" s="36"/>
      <c r="M12" s="36" t="s">
        <v>32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12.455</v>
      </c>
      <c r="F13" s="49">
        <v>12.231999999999999</v>
      </c>
      <c r="G13" s="49">
        <v>12.585000000000001</v>
      </c>
      <c r="H13" s="49">
        <v>12.853</v>
      </c>
      <c r="I13" s="49">
        <v>12.484</v>
      </c>
      <c r="J13" s="49">
        <v>12.039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13.433999999999999</v>
      </c>
      <c r="F14" s="56">
        <v>12.635</v>
      </c>
      <c r="G14" s="56">
        <v>13.339</v>
      </c>
      <c r="H14" s="56">
        <v>14.698</v>
      </c>
      <c r="I14" s="56">
        <v>13.218</v>
      </c>
      <c r="J14" s="56">
        <v>12.834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134</v>
      </c>
      <c r="D15" s="59"/>
      <c r="E15" s="60" t="s">
        <v>284</v>
      </c>
      <c r="F15" s="61" t="s">
        <v>285</v>
      </c>
      <c r="G15" s="61" t="s">
        <v>286</v>
      </c>
      <c r="H15" s="61" t="s">
        <v>287</v>
      </c>
      <c r="I15" s="61" t="s">
        <v>288</v>
      </c>
      <c r="J15" s="61" t="s">
        <v>289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290</v>
      </c>
      <c r="C16" s="64">
        <v>446</v>
      </c>
      <c r="D16" s="65" t="s">
        <v>77</v>
      </c>
      <c r="E16" s="77">
        <v>72</v>
      </c>
      <c r="F16" s="67">
        <v>81</v>
      </c>
      <c r="G16" s="78">
        <v>63</v>
      </c>
      <c r="H16" s="67">
        <v>75</v>
      </c>
      <c r="I16" s="67">
        <v>76</v>
      </c>
      <c r="J16" s="67">
        <v>79</v>
      </c>
      <c r="K16" s="67"/>
      <c r="L16" s="67"/>
      <c r="M16" s="67" t="s">
        <v>28</v>
      </c>
    </row>
    <row r="17" spans="1:34" outlineLevel="1" x14ac:dyDescent="0.25">
      <c r="A17" s="27"/>
      <c r="B17" s="69" t="s">
        <v>25</v>
      </c>
      <c r="C17" s="70"/>
      <c r="D17" s="71"/>
      <c r="E17" s="72">
        <v>12.489000000000001</v>
      </c>
      <c r="F17" s="49">
        <v>11.802</v>
      </c>
      <c r="G17" s="49">
        <v>12.259</v>
      </c>
      <c r="H17" s="49">
        <v>12.872999999999999</v>
      </c>
      <c r="I17" s="49">
        <v>12.207000000000001</v>
      </c>
      <c r="J17" s="49">
        <v>12.125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14.266</v>
      </c>
      <c r="F18" s="56">
        <v>12.552</v>
      </c>
      <c r="G18" s="56">
        <v>16.076000000000001</v>
      </c>
      <c r="H18" s="56">
        <v>13.71</v>
      </c>
      <c r="I18" s="56">
        <v>13.329000000000001</v>
      </c>
      <c r="J18" s="56">
        <v>12.833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outlineLevel="1" x14ac:dyDescent="0.25">
      <c r="A19" s="27"/>
      <c r="B19" s="75" t="s">
        <v>27</v>
      </c>
      <c r="C19" s="58" t="s">
        <v>291</v>
      </c>
      <c r="D19" s="76"/>
      <c r="E19" s="60" t="s">
        <v>292</v>
      </c>
      <c r="F19" s="61" t="s">
        <v>293</v>
      </c>
      <c r="G19" s="61" t="s">
        <v>294</v>
      </c>
      <c r="H19" s="61" t="s">
        <v>295</v>
      </c>
      <c r="I19" s="61" t="s">
        <v>296</v>
      </c>
      <c r="J19" s="61" t="s">
        <v>297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2.75" x14ac:dyDescent="0.2">
      <c r="A20" s="82" t="s">
        <v>35</v>
      </c>
      <c r="B20" s="27"/>
      <c r="C20" s="29"/>
      <c r="D20" s="29"/>
      <c r="E20" s="27"/>
      <c r="F20" s="27"/>
      <c r="G20" s="27"/>
      <c r="H20" s="27"/>
      <c r="I20" s="26" t="s">
        <v>33</v>
      </c>
      <c r="J20" s="27"/>
      <c r="K20" s="27"/>
      <c r="L20" s="27"/>
    </row>
    <row r="21" spans="1:34" hidden="1" outlineLevel="1" x14ac:dyDescent="0.25">
      <c r="A21" s="42"/>
      <c r="B21" s="27"/>
      <c r="C21" s="29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idden="1" outlineLevel="1" x14ac:dyDescent="0.25">
      <c r="A22" s="42"/>
      <c r="B22" s="27"/>
      <c r="C22" s="29"/>
      <c r="D22" s="2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hidden="1" outlineLevel="1" x14ac:dyDescent="0.25">
      <c r="A23" s="42"/>
      <c r="B23" s="27"/>
      <c r="C23" s="29"/>
      <c r="D23" s="2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2.75" collapsed="1" x14ac:dyDescent="0.2">
      <c r="B24" s="92"/>
      <c r="C24" s="29"/>
      <c r="D24" s="29"/>
      <c r="E24" s="27"/>
      <c r="F24" s="27"/>
      <c r="G24" s="27"/>
      <c r="H24" s="27"/>
      <c r="I24" s="27"/>
      <c r="J24" s="27"/>
      <c r="K24" s="27"/>
      <c r="L24" s="27"/>
    </row>
    <row r="25" spans="1:34" hidden="1" outlineLevel="1" x14ac:dyDescent="0.25">
      <c r="A25" s="42"/>
      <c r="B25" s="27"/>
      <c r="C25" s="29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hidden="1" outlineLevel="1" x14ac:dyDescent="0.25">
      <c r="A26" s="42"/>
      <c r="B26" s="27"/>
      <c r="C26" s="29"/>
      <c r="D26" s="2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idden="1" outlineLevel="1" x14ac:dyDescent="0.25">
      <c r="A27" s="42"/>
      <c r="B27" s="27"/>
      <c r="C27" s="29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collapsed="1" x14ac:dyDescent="0.2">
      <c r="B28" s="27"/>
      <c r="C28" s="29"/>
      <c r="D28" s="29"/>
      <c r="E28" s="27"/>
      <c r="F28" s="27"/>
      <c r="G28" s="27"/>
      <c r="H28" s="27"/>
      <c r="I28" s="27"/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8196" r:id="rId6" name="Label1">
          <controlPr defaultSize="0" print="0" autoLine="0" r:id="rId7">
            <anchor moveWithCells="1">
              <from>
                <xdr:col>1</xdr:col>
                <xdr:colOff>0</xdr:colOff>
                <xdr:row>35</xdr:row>
                <xdr:rowOff>152400</xdr:rowOff>
              </from>
              <to>
                <xdr:col>6</xdr:col>
                <xdr:colOff>571500</xdr:colOff>
                <xdr:row>47</xdr:row>
                <xdr:rowOff>66675</xdr:rowOff>
              </to>
            </anchor>
          </controlPr>
        </control>
      </mc:Choice>
      <mc:Fallback>
        <control shapeId="8196" r:id="rId6" name="Label1"/>
      </mc:Fallback>
    </mc:AlternateContent>
    <mc:AlternateContent xmlns:mc="http://schemas.openxmlformats.org/markup-compatibility/2006">
      <mc:Choice Requires="x14">
        <control shapeId="8195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31</xdr:row>
                <xdr:rowOff>0</xdr:rowOff>
              </from>
              <to>
                <xdr:col>6</xdr:col>
                <xdr:colOff>114300</xdr:colOff>
                <xdr:row>35</xdr:row>
                <xdr:rowOff>85725</xdr:rowOff>
              </to>
            </anchor>
          </controlPr>
        </control>
      </mc:Choice>
      <mc:Fallback>
        <control shapeId="8195" r:id="rId8" name="CommandButton3"/>
      </mc:Fallback>
    </mc:AlternateContent>
    <mc:AlternateContent xmlns:mc="http://schemas.openxmlformats.org/markup-compatibility/2006">
      <mc:Choice Requires="x14">
        <control shapeId="8194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31</xdr:row>
                <xdr:rowOff>0</xdr:rowOff>
              </from>
              <to>
                <xdr:col>4</xdr:col>
                <xdr:colOff>123825</xdr:colOff>
                <xdr:row>35</xdr:row>
                <xdr:rowOff>85725</xdr:rowOff>
              </to>
            </anchor>
          </controlPr>
        </control>
      </mc:Choice>
      <mc:Fallback>
        <control shapeId="8194" r:id="rId10" name="CommandButton2"/>
      </mc:Fallback>
    </mc:AlternateContent>
    <mc:AlternateContent xmlns:mc="http://schemas.openxmlformats.org/markup-compatibility/2006">
      <mc:Choice Requires="x14">
        <control shapeId="8193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31</xdr:row>
                <xdr:rowOff>0</xdr:rowOff>
              </from>
              <to>
                <xdr:col>1</xdr:col>
                <xdr:colOff>1019175</xdr:colOff>
                <xdr:row>35</xdr:row>
                <xdr:rowOff>85725</xdr:rowOff>
              </to>
            </anchor>
          </controlPr>
        </control>
      </mc:Choice>
      <mc:Fallback>
        <control shapeId="8193" r:id="rId12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Equipos</vt:lpstr>
      <vt:lpstr>Pilotos</vt:lpstr>
      <vt:lpstr>Febrero</vt:lpstr>
      <vt:lpstr>Abril</vt:lpstr>
      <vt:lpstr>Mayo</vt:lpstr>
      <vt:lpstr>jULIO</vt:lpstr>
      <vt:lpstr>Septiembre</vt:lpstr>
      <vt:lpstr>Noviembre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Usuario de Windows</cp:lastModifiedBy>
  <dcterms:created xsi:type="dcterms:W3CDTF">2016-02-26T23:39:23Z</dcterms:created>
  <dcterms:modified xsi:type="dcterms:W3CDTF">2017-11-03T23:16:49Z</dcterms:modified>
</cp:coreProperties>
</file>